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3DC2E4EE-D9D0-4982-8CEE-D0E951BC9929}" xr6:coauthVersionLast="44" xr6:coauthVersionMax="44" xr10:uidLastSave="{00000000-0000-0000-0000-000000000000}"/>
  <bookViews>
    <workbookView xWindow="-108" yWindow="-108" windowWidth="19416" windowHeight="10440" tabRatio="918" activeTab="2" xr2:uid="{00000000-000D-0000-FFFF-FFFF00000000}"/>
  </bookViews>
  <sheets>
    <sheet name="Métiers et compétences-MM" sheetId="89" r:id="rId1"/>
    <sheet name="Matières et compétences-MM" sheetId="90" r:id="rId2"/>
    <sheet name="Plan d'études" sheetId="34" r:id="rId3"/>
    <sheet name="Options" sheetId="92" r:id="rId4"/>
    <sheet name="ECUEF111" sheetId="35" r:id="rId5"/>
    <sheet name="ECUEF112" sheetId="36" r:id="rId6"/>
    <sheet name="ECUEF121" sheetId="46" r:id="rId7"/>
    <sheet name="ECUEF122" sheetId="47" r:id="rId8"/>
    <sheet name="ECUEF131" sheetId="44" r:id="rId9"/>
    <sheet name="ECUEF132" sheetId="72" r:id="rId10"/>
    <sheet name="ECUEF141" sheetId="73" r:id="rId11"/>
    <sheet name="ECUEF142" sheetId="74" r:id="rId12"/>
    <sheet name="ECUET111" sheetId="48" r:id="rId13"/>
    <sheet name="ECUET112" sheetId="49" r:id="rId14"/>
    <sheet name="ECUEF211" sheetId="50" r:id="rId15"/>
    <sheet name="ECUEF212" sheetId="51" r:id="rId16"/>
    <sheet name="ECUEF221" sheetId="56" r:id="rId17"/>
    <sheet name="ECUEF222" sheetId="57" r:id="rId18"/>
    <sheet name="ECUEF223" sheetId="83" r:id="rId19"/>
    <sheet name="ECUEF231" sheetId="58" r:id="rId20"/>
    <sheet name="ECUEF232" sheetId="55" r:id="rId21"/>
    <sheet name="ECUEF241" sheetId="75" r:id="rId22"/>
    <sheet name="ECUET211" sheetId="59" r:id="rId23"/>
    <sheet name="ECUET212" sheetId="60" r:id="rId24"/>
    <sheet name="ECUET213" sheetId="61" r:id="rId25"/>
    <sheet name="ECUEF311" sheetId="7" r:id="rId26"/>
    <sheet name="ECUEF321" sheetId="78" r:id="rId27"/>
    <sheet name="ECUEF322" sheetId="62" r:id="rId28"/>
    <sheet name="ECUEF331" sheetId="64" r:id="rId29"/>
    <sheet name="ECUEF332" sheetId="65" r:id="rId30"/>
    <sheet name="ECUEF341" sheetId="66" r:id="rId31"/>
    <sheet name="ECUEF342" sheetId="67" r:id="rId32"/>
    <sheet name="ECUET311" sheetId="70" r:id="rId33"/>
    <sheet name="ECUET312" sheetId="71" r:id="rId34"/>
    <sheet name="ECUEF411" sheetId="5" r:id="rId35"/>
    <sheet name="ECUEF412" sheetId="84" r:id="rId36"/>
    <sheet name="ECUEF413" sheetId="22" r:id="rId37"/>
    <sheet name="ECUEF421" sheetId="85" r:id="rId38"/>
    <sheet name="ECUEF422" sheetId="10" r:id="rId39"/>
    <sheet name="ECUEF431" sheetId="88" r:id="rId40"/>
    <sheet name="ECUEF432" sheetId="86" r:id="rId41"/>
    <sheet name="ECUET411" sheetId="13" r:id="rId42"/>
    <sheet name="ECUET412" sheetId="91" r:id="rId43"/>
    <sheet name="ECUET413" sheetId="15" r:id="rId44"/>
    <sheet name="ECUEF511" sheetId="87" r:id="rId45"/>
    <sheet name="ECUEF512" sheetId="19" r:id="rId46"/>
    <sheet name="ECUEF521" sheetId="33" r:id="rId47"/>
    <sheet name="ECUEF522" sheetId="18" r:id="rId48"/>
    <sheet name="ECUEF531" sheetId="32" r:id="rId49"/>
    <sheet name="ECUEF532" sheetId="11" r:id="rId50"/>
    <sheet name="ECUEF541" sheetId="20" r:id="rId51"/>
    <sheet name="ECUET511" sheetId="25" r:id="rId52"/>
    <sheet name="ECUET512" sheetId="26" r:id="rId53"/>
    <sheet name="ECUET513" sheetId="27" r:id="rId54"/>
    <sheet name="ECUEO311 - C++" sheetId="93" r:id="rId55"/>
    <sheet name="IM - ECUEO... Théorie de l'info" sheetId="94" r:id="rId56"/>
    <sheet name="IM - ECUEO... Analyse Numérique" sheetId="95" r:id="rId57"/>
    <sheet name="IM - ECUEO... Math pour MM" sheetId="96" r:id="rId58"/>
    <sheet name="IM - ECUEO... Physique pour MM" sheetId="97" r:id="rId59"/>
    <sheet name="IM - ECUEO... Réseaux MM" sheetId="98" r:id="rId60"/>
    <sheet name="IM - ECUEO... Animation 2D" sheetId="99" r:id="rId61"/>
    <sheet name="IM - ECUEO... Circuit logique p" sheetId="100" r:id="rId62"/>
    <sheet name="IM - ECUEO... Animation 2D Avan" sheetId="101" r:id="rId63"/>
    <sheet name="IM - ECUEO... Animation 3D" sheetId="102" r:id="rId64"/>
    <sheet name="IM - ECUEO... Animation 3D Avan" sheetId="103" r:id="rId65"/>
    <sheet name="IM - ECUEO... UX UI Design " sheetId="104" r:id="rId66"/>
    <sheet name="IM - ECUEO... Sécurité Info" sheetId="105" r:id="rId67"/>
    <sheet name="GLSI - ECUEO411" sheetId="106" r:id="rId68"/>
    <sheet name="IM ECUEO 311 - Blog et médias" sheetId="108" r:id="rId69"/>
    <sheet name="IM ECUEO 311 -  CMS" sheetId="109" r:id="rId70"/>
    <sheet name="IM ECUEO 411 - CRM" sheetId="110" r:id="rId71"/>
    <sheet name="IM ECUEO 411 -  Approche" sheetId="111" r:id="rId72"/>
  </sheets>
  <definedNames>
    <definedName name="_xlnm._FilterDatabase" localSheetId="1" hidden="1">'Matières et compétences-MM'!$B$2:$AY$65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90" l="1"/>
  <c r="I49" i="90"/>
  <c r="I48" i="90"/>
  <c r="I47" i="90"/>
  <c r="I46" i="90"/>
  <c r="I45" i="90"/>
  <c r="I44" i="90"/>
  <c r="I43" i="90"/>
  <c r="I42" i="90"/>
  <c r="I41" i="90"/>
  <c r="I40" i="90"/>
  <c r="I39" i="90"/>
  <c r="I78" i="34"/>
  <c r="I37" i="90" l="1"/>
  <c r="I36" i="90"/>
  <c r="I35" i="90"/>
  <c r="I34" i="90"/>
  <c r="I33" i="90"/>
  <c r="I32" i="90"/>
  <c r="I31" i="90"/>
  <c r="I30" i="90"/>
  <c r="I29" i="90"/>
  <c r="I28" i="90"/>
  <c r="I27" i="90"/>
  <c r="I25" i="90"/>
  <c r="I24" i="90"/>
  <c r="I23" i="90"/>
  <c r="I22" i="90"/>
  <c r="I21" i="90"/>
  <c r="I20" i="90"/>
  <c r="I19" i="90"/>
  <c r="I18" i="90"/>
  <c r="I17" i="90"/>
  <c r="I16" i="90"/>
  <c r="I15" i="90"/>
  <c r="I11" i="90"/>
  <c r="I63" i="90" l="1"/>
  <c r="I62" i="90"/>
  <c r="I61" i="90"/>
  <c r="I60" i="90"/>
  <c r="I59" i="90"/>
  <c r="I54" i="90"/>
  <c r="I57" i="90"/>
  <c r="I56" i="90"/>
  <c r="I55" i="90"/>
  <c r="I58" i="90"/>
  <c r="I53" i="90"/>
  <c r="I52" i="90"/>
  <c r="I13" i="90"/>
  <c r="I12" i="90"/>
  <c r="I10" i="90"/>
  <c r="I9" i="90"/>
  <c r="I8" i="90"/>
  <c r="I7" i="90"/>
  <c r="I6" i="90"/>
  <c r="I5" i="90"/>
  <c r="I4" i="90"/>
  <c r="F51" i="34" l="1"/>
  <c r="F53" i="34"/>
  <c r="F52" i="34"/>
  <c r="H50" i="34"/>
  <c r="G50" i="34"/>
  <c r="F50" i="34"/>
  <c r="L32" i="34"/>
  <c r="I25" i="34"/>
  <c r="J32" i="34"/>
  <c r="I58" i="34" l="1"/>
  <c r="J50" i="34"/>
  <c r="K50" i="34"/>
  <c r="I39" i="34"/>
  <c r="I79" i="34"/>
  <c r="I76" i="34"/>
  <c r="I62" i="34" l="1"/>
  <c r="G32" i="34"/>
  <c r="H32" i="34"/>
  <c r="F16" i="34"/>
  <c r="F15" i="34"/>
  <c r="G14" i="34"/>
  <c r="L14" i="34"/>
  <c r="J14" i="34"/>
  <c r="I13" i="34"/>
  <c r="F14" i="34"/>
  <c r="H14" i="34"/>
  <c r="F91" i="34"/>
  <c r="F90" i="34"/>
  <c r="F89" i="34"/>
  <c r="M88" i="34"/>
  <c r="L88" i="34"/>
  <c r="K88" i="34"/>
  <c r="J88" i="34"/>
  <c r="H88" i="34"/>
  <c r="G88" i="34"/>
  <c r="F88" i="34"/>
  <c r="I87" i="34"/>
  <c r="I86" i="34"/>
  <c r="I85" i="34"/>
  <c r="I84" i="34"/>
  <c r="I83" i="34"/>
  <c r="I81" i="34"/>
  <c r="I80" i="34"/>
  <c r="I82" i="34"/>
  <c r="I77" i="34"/>
  <c r="F72" i="34"/>
  <c r="F71" i="34"/>
  <c r="F70" i="34"/>
  <c r="M69" i="34"/>
  <c r="L69" i="34"/>
  <c r="K69" i="34"/>
  <c r="J69" i="34"/>
  <c r="H69" i="34"/>
  <c r="G69" i="34"/>
  <c r="F69" i="34"/>
  <c r="I68" i="34"/>
  <c r="I67" i="34"/>
  <c r="I66" i="34"/>
  <c r="I65" i="34"/>
  <c r="I64" i="34"/>
  <c r="I63" i="34"/>
  <c r="I59" i="34"/>
  <c r="I61" i="34"/>
  <c r="I60" i="34"/>
  <c r="I57" i="34"/>
  <c r="M50" i="34"/>
  <c r="L50" i="34"/>
  <c r="I49" i="34"/>
  <c r="I48" i="34"/>
  <c r="I47" i="34"/>
  <c r="I46" i="34"/>
  <c r="I45" i="34"/>
  <c r="I44" i="34"/>
  <c r="I43" i="34"/>
  <c r="I42" i="34"/>
  <c r="I41" i="34"/>
  <c r="I40" i="34"/>
  <c r="F35" i="34"/>
  <c r="F34" i="34"/>
  <c r="F33" i="34"/>
  <c r="F36" i="34" s="1"/>
  <c r="M32" i="34"/>
  <c r="K32" i="34"/>
  <c r="F32" i="34"/>
  <c r="I31" i="34"/>
  <c r="I30" i="34"/>
  <c r="I29" i="34"/>
  <c r="I28" i="34"/>
  <c r="I27" i="34"/>
  <c r="I26" i="34"/>
  <c r="I24" i="34"/>
  <c r="I23" i="34"/>
  <c r="I22" i="34"/>
  <c r="I21" i="34"/>
  <c r="F17" i="34"/>
  <c r="M14" i="34"/>
  <c r="K14" i="34"/>
  <c r="I12" i="34"/>
  <c r="I11" i="34"/>
  <c r="I10" i="34"/>
  <c r="I9" i="34"/>
  <c r="I8" i="34"/>
  <c r="I7" i="34"/>
  <c r="I6" i="34"/>
  <c r="I5" i="34"/>
  <c r="I4" i="34"/>
  <c r="I50" i="34" l="1"/>
  <c r="I88" i="34"/>
  <c r="I14" i="34"/>
  <c r="F95" i="34"/>
  <c r="F38" i="34"/>
  <c r="F55" i="34"/>
  <c r="F74" i="34"/>
  <c r="I32" i="34"/>
  <c r="F54" i="34"/>
  <c r="F96" i="34"/>
  <c r="F93" i="34"/>
  <c r="F75" i="34"/>
  <c r="F56" i="34"/>
  <c r="I69" i="34"/>
  <c r="F73" i="34"/>
  <c r="F94" i="34"/>
  <c r="F92" i="34"/>
  <c r="F97" i="34"/>
  <c r="F37" i="34"/>
  <c r="F20" i="34" l="1"/>
  <c r="F18" i="34"/>
  <c r="F19" i="34"/>
  <c r="F98" i="34"/>
  <c r="F99" i="34"/>
</calcChain>
</file>

<file path=xl/sharedStrings.xml><?xml version="1.0" encoding="utf-8"?>
<sst xmlns="http://schemas.openxmlformats.org/spreadsheetml/2006/main" count="1903" uniqueCount="786">
  <si>
    <t>Semestre</t>
  </si>
  <si>
    <t>Elément constitutif</t>
  </si>
  <si>
    <t>Volume horaire</t>
  </si>
  <si>
    <t>Système d'évaluation</t>
  </si>
  <si>
    <t xml:space="preserve">Objectifs </t>
  </si>
  <si>
    <t>Contenu de la formation</t>
  </si>
  <si>
    <t>Pré-requis</t>
  </si>
  <si>
    <t>Référence</t>
  </si>
  <si>
    <t>Mots clés</t>
  </si>
  <si>
    <t>Références bibliographiques et netographie</t>
  </si>
  <si>
    <t>Benchmark et références similaires (optionnel)</t>
  </si>
  <si>
    <t>ECUEF511</t>
  </si>
  <si>
    <t>Techniques d’indexation et de référencement</t>
  </si>
  <si>
    <t>42 (21 Cours + 21 TP)</t>
  </si>
  <si>
    <t>Mixte</t>
  </si>
  <si>
    <t>ECUEF411</t>
  </si>
  <si>
    <t>31,5 (21 Cours + 10,5 TP)</t>
  </si>
  <si>
    <t>Probabilité et Statistique</t>
  </si>
  <si>
    <t>ECUEF412</t>
  </si>
  <si>
    <t>ECUEF421</t>
  </si>
  <si>
    <t>ECUEF431</t>
  </si>
  <si>
    <t>ECUEF432</t>
  </si>
  <si>
    <t>Développement d'applications mobiles</t>
  </si>
  <si>
    <t>Maillage 2D/3D</t>
  </si>
  <si>
    <t>ECUET411</t>
  </si>
  <si>
    <t>Anglais</t>
  </si>
  <si>
    <t>CC</t>
  </si>
  <si>
    <t>ECUET412</t>
  </si>
  <si>
    <t>21 (Cours)</t>
  </si>
  <si>
    <t>ECUET413</t>
  </si>
  <si>
    <t>ECUEO411</t>
  </si>
  <si>
    <t>ECUEO412</t>
  </si>
  <si>
    <t>ECUEF512</t>
  </si>
  <si>
    <t>ECUEF521</t>
  </si>
  <si>
    <t>Développement d’applications Web &amp; Multimédia (J2EE, .NET, …)</t>
  </si>
  <si>
    <t>ECUEF522</t>
  </si>
  <si>
    <t>ECUEF531</t>
  </si>
  <si>
    <t>ECUEF532</t>
  </si>
  <si>
    <t>Infographie</t>
  </si>
  <si>
    <t>ECUET511</t>
  </si>
  <si>
    <t>Entreprenariat</t>
  </si>
  <si>
    <t>ECUET512</t>
  </si>
  <si>
    <t>ECUET513</t>
  </si>
  <si>
    <t>ECUEO511</t>
  </si>
  <si>
    <t>ECUEO512</t>
  </si>
  <si>
    <t>Ce cours d'introduction aux probabilités a pour but de présenter aux étudiants les notions de base de la théorie des probabilités afin qu'ils puissent comprendre les modèles probabilistes qu'ils rencontreront dans la suite de leurs études ou dans leur vie professionnelle.</t>
  </si>
  <si>
    <t>I – Statistiques Descriptives
7.	Introduction
8.	Collecte des données
9.	Représentation graphique des données
10.	Moyenne, Médiane, Mode
11.	Variance et Ecart type
12.	Couples de variables statistiques et corrélation
 II – Notion de Probabilité
6.	Univers et évènement aléatoire
7.	Les Axiomes de probabilité
8.	Probabilité conditionnelle
9.	Théorème de Bayes
10.	Indépendance en probabilité
 III – Variables Aléatoires
6.	Types de variables aléatoires
7.	Loi de probabilité – fonction de répartition
8.	Espérance
9.	Variance
10.	Inégalité de Chebychev
 IV – Couple de Variables Aléatoires
6.	Tableau de contingence
7.	Loi Jointe
8.	Loi Marginale
9.	Loi Conditionnelle
10.	Somme de variables aléatoires
 V – Lois Usuelles de Probabilité
5.	Discrètes : Loi de Bernouilli, Loi Binomiale, Loi de Poisson
6.	Continues : Loi Uniforme, Loi Exponentielle, Loi Normale
7.	Calculs de probabilités avec la loi Normale
8.	Lois Dérivées de la loi Normale : Khi-Deux, Student et Fisher
 VI – Echantillonnage
5.	Introduction
6.	Moyenne de l’échantillon
7.	Variance de l’échantillon
8.	Théorème Central Limite
 VII – Estimation des Paramètres
4.	Introduction
5.	Estimation ponctuelle
6.	Estimation par intervalle de confiance
 VIII – Tests d’Hypothèses
5.	Introduction
6.	Test de significativité
7.	Test d’égalité des moyennes
8.	Test de Khi-Deux</t>
  </si>
  <si>
    <t>Approfondir les connaissances sur l’imagerie numérique
-Acquérir les compétences nécessaires pour analyser et manipuler les images numériques</t>
  </si>
  <si>
    <t>-	Bonne aptitude de programmation
-	Connaissances en programmation orientée objet avec le langage Java
-	Connaissances de la programmation évènementielle
-	Connaissance du langage XML
-	Connaissance des bases de données et des principes de gestion des fichiers</t>
  </si>
  <si>
    <t>-	Maîtriser les règles de développement d’applications mobiles
-	Avoir la capacité de développer une application mobile fonctionnant avec le système Android</t>
  </si>
  <si>
    <t>1-	Introduction générale 
•	Plates-formes mobiles
•	Caractéristiques d’une application mobile
•	Règles de développement des applications mobiles
2-	Le système Android
•	Le système d’exploitation Android
•	L’environnement Android Studio
•	Structure d’un projet d’application Android
•	Composantes d’une application Android
3-	Les ressources
•	Gestion des ressources dans Android Studio
•	Les chaines de caractères et l’internationalisation
•	Les couleurs et les dimentions
•	Les images et les animations
•	Les ressources brutes
•	Les éléments de l’interface graphique
4-	Les activités Andoird
•	Structure d’une activité
•	Cycle de vie d’une activité
•	Développement d’une activité
•	Gestion de l’interface graphique dans les activités
•	Gestion des évènements
•	Interfaces graphiques avancées
5-	Les intents
•	Définition et typologie des intents
•	Intents explicites : navigation entre activités
-	Intents explicites sans retour de valeur
-	Intents explicites avec retour de valeur
-	Les informations additionnelles dans les intents
•	Intents implicites : Déclaration d’un besoin
-	Déclenchement d’un intent implicite
-	Filtres pour les intents implicites
•	Les intents informatifs
-	Déclaration d’un brodcast
-	Récepteurs de broadcasts
-	Messages natifs
6-	Gestion des données persistantes
•	Types de persistance dans Android
•	Gestion des fichiers dans Android
-	Créer et gérer des fichiers à partir d’applications
-	Gérer les fichiers précompilés
•	Gestion des bases de données SQLite
-	Caractéristiques du SGBD SQLite
-	Création d’une base de données SQLite
-	Interrogation d’une base de données SQLite
-	Manipulation des données dans SQLite
7-	Le système multitâche dans Android
•	Les threads dans Android
•	Le thread Principal dans une activité
•	Manipulation des tâches asynchrones dans Android
8-	Gestion des réseaux Dans Android
•	Les requêtes http
•	Développement d’un client http Android
-	Client http Get
-	Client http Post
-	Requêtes http Post Multipart
•	Manipulation des bases de données avec les requêtes http
•	Interrogation des bases de données : le format JSON</t>
  </si>
  <si>
    <t>-	Connaissances fondamentales en informatique et en infographie</t>
  </si>
  <si>
    <t>-	Compréhension des notions de modèle de recherche d’information, de pertinence et d’évaluation qualitative des systèmes dérivés, des principales techniques d’indexation et de leurs limites.
-	Connaissances des principaux systèmes et moteurs de recherche en usage.
-	 Maîtrise des modèles et techniques classiques de recherche et indexation, des méthodes d’évaluation et des approches interactives du domaine.</t>
  </si>
  <si>
    <t>-	Notions de base concernant la programmation des sites web statiques et dynamiques</t>
  </si>
  <si>
    <t>Introduction : présentation du domaine
•	1.1 Problèmatique de la recherche d’information
•	1.2 Fonctions des systèmes de RI
•	1.3 Indexation, Interrogation
•	1.4 Notions de pertinence et de modèle de recherche d’informations
•	1.5 Problématique du multimédia
Evaluation des performances qualitatives des systèmes
•	2.1 Notions de rappel et de précision
•	2.2 Méthodes pratiques d’évaluation
•	2.3 Comparaison de système
Approches classiques en recherche d’informations
•	3.1 Les approches par interrogation : modèle Booléen et modèle Vectoriel
•	3.2 Application aux moteurs de recherche du web
•	3.3 Les approches par navigation : les modèles hypermédia</t>
  </si>
  <si>
    <t>-	Comprendre les concepts de la virtualisation
-	Découvrir les différentes technologies de virtualisation 
-	Découvrir les types de cloud, ses architectures ainsi que des exemples de clouds</t>
  </si>
  <si>
    <t>-	Architecture des ordinateurs
-	Système d’exploitation
-	Système d’information
-	Réseaux</t>
  </si>
  <si>
    <t xml:space="preserve">1.	La Virtualisation
1.2	Les domaines de la virtualization
1.	La virtualisation d’applications
2.	La virtualisation de réseaux 
3.	La virtualisation de stockage
4.	La virtualisation de serveurs
5.	Avantages &amp; inconvénients de la virtualisation 
1.3	Les hyperviseurs 
1.	Hyperviseur de type 1
2.	Hyperviseur de type 2
1.4	Les différents types de virtualisation
1.	la virtualisation complète ;
2.	la para-virtualisation ;
3.	la virtualisation assistée par le matériel ;
4.	le cloisonnement.
1.5	Les principales solutions
1.	XEN
2.	KVM
3.	VMware ESX
4.	Hyper-V
5.	OpenVZ
6.	LXC
2	Le Cloud Computing
2.1 Définition
2.2 Les différents types du Cloud
1.	SaaS (Software as a Service)
2.	PaaS (Platform as a Service)
3.	IaaS (Infrastructure as a Service)
2.3 Les Architectures Cloud
1.	Le Cloud Privé
2.	Le Cloud Public
3.	Le Cloud Hybride
2.4 Exemples d’acteurs du Cloud
1.	Amazon
2.	Microsoft Azure
3.	SalesForce
4.	Google
5.	OpenStack </t>
  </si>
  <si>
    <t>-	Virtualisation
-	Hyperviseur
-	Para-virtualisation
-	isolateur
-	Cloud
-	IaaS, PaaS, SaaS
-	Cloud Privé, Public, Hybride</t>
  </si>
  <si>
    <t>« Virtualisation des systèmes d'information avec VMware Architecture », Philippe GILLET, Edition ENI,2010
« Virtualisation avec VMware vSphere 4 », Eric MAILLÉ, Edition ENI, 2011
 « Cloud Computing, Sécurité, stratégie d'entreprise et panorama du marché », Guillaume Plouin, Edition DUNOD, 2013
« Cloud Computing, Maîtrisez la plateforme AWS, Amazon Web Services », Mathieu Zarrouk, Edition ENI, 2012
« Applications de cloud computing », Christopher Moyer, Edition Pearson, 2011</t>
  </si>
  <si>
    <t>-	Approfondir les notions acquises en PHP et javascript
-	Savoir développer des sites web dynamiques en utilisant des Frameworks spécifiques</t>
  </si>
  <si>
    <t>-	Notions de base concernant la propagation des sites web dynamiques avec PHP</t>
  </si>
  <si>
    <t>1-	Installation du Framework Symfony
2-	Les fichiers de configuration
•	La configuration dans Symfony
•	Syntaxe des fichiers YAML
•	Les principaux fichiers de configuration
3-	Procédure de mise en place d'un Bundle
•	La notion de bundle
•	Structure des bundles
•	Le générateur de bundle
•	Lien entre le bundle et Symfony2
•	Afficher un premier message
4-	 Procédure de création des entités
5-	Procédure de création de base de données
•	Configuration de la base de données
•	Création de la base
•	Création des tables
•	Enregistrement des données
6-	Symfony2: les contrôleurs et les formulaires
•	Procédure de création d'un formulaire
•	Formulaire de modification des données
•	Formulaire de suppression des données
7-	Les modules
•	Création d'un module
•	Création d'un module vierge
•	Création d'un module CRUD
•	Structure des modules
•	Les templates
8-	Les objets de base
•	Les liens dans symfony
•	Passer une variable de l'action au template
•	Gérer les utilisateurs et les sessions
-	Gestion des attributs de la session
-	Connexion de l'utilisateur
-	Gestion des permissions
•	La création d'un formulaire
-	Les champs standards
-	Les champs en liaison avec la base de données
-	Les validations
9-	Conclusion</t>
  </si>
  <si>
    <t>Apprendre à programmer à l’aide du langage Python</t>
  </si>
  <si>
    <t>1-	Introduction générale
•	Définition de l’infographie
•	Un peu d’historique
•	Définition de la PAO/DAO/CAO
•	Domaines d’applications
•	Quelques logiciels d’infographies
2-	Notions de base sur l’image numérique
•	 Définition d’une image numérique
•	Images matricielles et images vectorielles
•	Profondeur d’image &amp; Poids/taille de l’image
•	La résolution de l’image
•	Formats&amp; compression d’images
3-	Les modèles colorimétriques
•	Le modèle RVB
•	Le modèle CMJN
•	Le modèle LAB
•	Le modèle TSL
•	Correction des couleurs
4-	Langages des couleurs
•	Définition de la couleur
•	Cercle Chromatique
•	Température des couleurs
•	Harmonie des couleurs
5-	Composition graphique
•	Définition de la composition
•	Les éléments graphiques
•	Equilibre de composition
6-	Signification des formes et des lignes
•	Formes géométriques primaires
•	Les lignes
7-	Photomontage
•	Notion de calques
•	Notion de masque de fusion
•	Notion de couches</t>
  </si>
  <si>
    <t>-	Avoir des connaissances générales sur l’art graphique et l’infographie
-	Savoir manipuler le logiciel Photoshop de traitement d’images
-	Connaitre les caractéristiques des images numériques et des images vectorielles*</t>
  </si>
  <si>
    <t>A.	De l’idée au projet
1.	Avoir une idée
2.	Evaluer l’opportunité
3.	Le business Plan
4.	Les prévisions financières
B.	Définir son positionnement
1.	Définir son marché
2.	La segmentation
3.	Hiérarchiser les segments
4.	Le plan marketing et commercial
C.	Structure et mode de fonctionnement
1.	Structure et organisation
2.	Business model
3.	Aspects juridiques et financiers
D.	De l’analyse à un démarrage réussi
1.	L’identification et la gestion des risques
2.	Le marché de la création d’entreprises</t>
  </si>
  <si>
    <t xml:space="preserve">Le cours vise à donner aux étudiants les bases de connaissance liées à l’entrepreneuriat et au Business Plan. </t>
  </si>
  <si>
    <t>Connaissances en conception orientée objet, notamment le langage UML</t>
  </si>
  <si>
    <t>ECUEF422</t>
  </si>
  <si>
    <t>31,5 (10,5 Cours + 21 TP)</t>
  </si>
  <si>
    <t>Réalité Virtuelle et Réalité Augmentée</t>
  </si>
  <si>
    <t>Réalité augmentée 
-	Réalité Virtuelle (RV) Réalité Augmenté (RA) 
-	Problématiques de la RA : mélange réel – virtuel, interaction 3D, temps réel, recalage 
-	La réalité augmentée mobile 
-	Applications scientifiques, industrielles et culturelles.
	 2. Applications industrielles 
-	Robotique : couplage vision - action.
-	Métrologie. 
-	Surveillance. 
-	Inspection visuelle. 
-	Contrôle de fabrication. 
-	Systèmes temps réel d'analyse d'images. 
	3. Imagerie médicale 
-	Capteurs et dispositifs d'imagerie médicale.
-	Traitements d'images adaptés 
-	Reconstruction 3D. 
-	Couplage analyse 
-	synthèse d'images. 
-	Représentation et intégration d'informations (anatomie, ...) et d'expertise. 
-	Architecture des systèmes d'analyse d'images médicales. 
-	Exemples d'applications médicales. 4. Imagerie spatiale 
-	Recalage. 
-	Qualité image. 
-	Classifications. 
-	Imagerie radar. 
-	Analyse de la chaîne de traitements en télédétection</t>
  </si>
  <si>
    <t>Connaissances en animation 3D</t>
  </si>
  <si>
    <t>Cet enseignement présente des applications spécifiques de la réalité virtuelle et de la réalité augmentée dans différents domaines.</t>
  </si>
  <si>
    <t xml:space="preserve">Durant ce module, les étudiants auront à étudier et pratiquer les technologies d'intégration d'applications orientées services. Après une présentation ciblée des technologies XML et des limites des technologies conventionnelles pour l'intégration d'applications interentreprises (B2B), nous étudierons les principales technologies orientées services. Tout d'abord, nous présentons les deux paradigmes de service actuels à savoir les services Web et les services REST. Ensuite, nous verrons les techniques de composition et d'intégration de services.  </t>
  </si>
  <si>
    <t>Architecture SOA et Service Web</t>
  </si>
  <si>
    <t>Chapitre I : Technologies XML
-	XML 
-	Schéma XML
-	XSL 
-	XPath, XQuery 
Chapitre II : Calcul orienté service 
-	Intégration d'applications inter-organisations (B2B)
-	Limites des technologies d'intégration conventionnelles pour le B2B 
-	Modèles et architectures services de référence
Chapitre III : Services Web
-	XML-RPC
-	SOAP 
-	WSDL 
-	Standards WS-*
Chapitre IV : Services REST
-	Architecture REST 
-	Services REST
-	APIs REST
Chapitre V : Composition de services 
-	Programmation par assemblage / composition
-	Langage BPEL
-	Technologie SCA 
Chapitre VI : Bus de services 
-	Rappel sur les bus d'intergiciel
-	Standard JBI 
-	Composants d'un bus de services
-	Intégration d'applications par bus de services</t>
  </si>
  <si>
    <t>Unité</t>
  </si>
  <si>
    <t>Eléments Constitutifs de l'UE (ECUE)</t>
  </si>
  <si>
    <t xml:space="preserve"> Volume horaire Cours</t>
  </si>
  <si>
    <t xml:space="preserve"> Volume horaire TD</t>
  </si>
  <si>
    <t xml:space="preserve"> Volume horaire TP</t>
  </si>
  <si>
    <t xml:space="preserve"> Volume horaire total</t>
  </si>
  <si>
    <t>Crédit</t>
  </si>
  <si>
    <t>Coéfficients</t>
  </si>
  <si>
    <t>Régime des études</t>
  </si>
  <si>
    <t>ECUE</t>
  </si>
  <si>
    <t>UE</t>
  </si>
  <si>
    <t>Semestre1</t>
  </si>
  <si>
    <t>UEF110 :  Mathématique 1</t>
  </si>
  <si>
    <t>ECUEF111</t>
  </si>
  <si>
    <t>Algèbre 1</t>
  </si>
  <si>
    <t>X</t>
  </si>
  <si>
    <t>ECUEF112</t>
  </si>
  <si>
    <t>Analyse 1</t>
  </si>
  <si>
    <t>ECUEF121</t>
  </si>
  <si>
    <t>ECUEF122</t>
  </si>
  <si>
    <t>ECUEF131</t>
  </si>
  <si>
    <t>Système d'exploitation 1</t>
  </si>
  <si>
    <t>ECUEF132</t>
  </si>
  <si>
    <t>ECUEF141</t>
  </si>
  <si>
    <t>ECUEF142</t>
  </si>
  <si>
    <t>Semestre 1</t>
  </si>
  <si>
    <t>ECUET111</t>
  </si>
  <si>
    <t>Anglais 1</t>
  </si>
  <si>
    <t>ECUET112</t>
  </si>
  <si>
    <t>Techniques de communication 1</t>
  </si>
  <si>
    <t>Total</t>
  </si>
  <si>
    <t>Total Volume horaire/Semestre</t>
  </si>
  <si>
    <t>Total Volume horaire TP/Semestre</t>
  </si>
  <si>
    <t>Total Volume horaire TD/Semestre</t>
  </si>
  <si>
    <t>Total Volume horaire /Semaine</t>
  </si>
  <si>
    <t>% TP</t>
  </si>
  <si>
    <t>%TP+TD</t>
  </si>
  <si>
    <t>Semestre 2</t>
  </si>
  <si>
    <t>UEF210:    Mathématiques 2</t>
  </si>
  <si>
    <t>ECUEF211</t>
  </si>
  <si>
    <t>Algèbre 2</t>
  </si>
  <si>
    <t>ECUEF212</t>
  </si>
  <si>
    <t>Analyse 2</t>
  </si>
  <si>
    <t>ECUEF221</t>
  </si>
  <si>
    <t>ECUEF222</t>
  </si>
  <si>
    <t>ECUEF231</t>
  </si>
  <si>
    <t>ECUEF232</t>
  </si>
  <si>
    <t>ECUEF241</t>
  </si>
  <si>
    <t>UET210 :                Langues et Culture Numérique</t>
  </si>
  <si>
    <t>ECUET211</t>
  </si>
  <si>
    <t>Anglais 2</t>
  </si>
  <si>
    <t>ECUET212</t>
  </si>
  <si>
    <t>Techniques de communication 2</t>
  </si>
  <si>
    <t>ECUET213</t>
  </si>
  <si>
    <t>Culture et Compétences Numériques</t>
  </si>
  <si>
    <t>Semestre 3</t>
  </si>
  <si>
    <t>ECUEF311</t>
  </si>
  <si>
    <t>ECUEF312</t>
  </si>
  <si>
    <t>ECUEF321</t>
  </si>
  <si>
    <t>ECUEF322</t>
  </si>
  <si>
    <t>ECUEF331</t>
  </si>
  <si>
    <t>ECUEF332</t>
  </si>
  <si>
    <t>UET310 :                 Langue et Culture d'Entreprise</t>
  </si>
  <si>
    <t>ECUET311</t>
  </si>
  <si>
    <t>Gestion d'entreprise</t>
  </si>
  <si>
    <t>UEO310 :                   Unité optionnelle</t>
  </si>
  <si>
    <t>ECUEO311</t>
  </si>
  <si>
    <t>ECUEO312</t>
  </si>
  <si>
    <t>Semestre 4</t>
  </si>
  <si>
    <t>UET410 :                   Langue et éthique</t>
  </si>
  <si>
    <t>Droit informatique, protection des données et éthique</t>
  </si>
  <si>
    <t>UEO410 :                    Unité optionnelle</t>
  </si>
  <si>
    <t>Semestre 5</t>
  </si>
  <si>
    <t>ECUEF541</t>
  </si>
  <si>
    <t>UET510 :                  Langue et Entreprenariat</t>
  </si>
  <si>
    <t>UEO510:                      Unité optionnelle</t>
  </si>
  <si>
    <t>Total Volume horaire</t>
  </si>
  <si>
    <t>Total Volume horaire TP</t>
  </si>
  <si>
    <t>Total Volume horaire TD</t>
  </si>
  <si>
    <t>% Volume horaire TP</t>
  </si>
  <si>
    <t>% Volume horaire TP+TD</t>
  </si>
  <si>
    <t>Algorithmique et structure de données</t>
  </si>
  <si>
    <t>Atelier programmation 1</t>
  </si>
  <si>
    <t>Logique formelle</t>
  </si>
  <si>
    <t>Algoritmique, structure de données et complexité</t>
  </si>
  <si>
    <t>Atelier de programmation 2</t>
  </si>
  <si>
    <t>Système d'exploitation 2</t>
  </si>
  <si>
    <t>Fondements des réseaux</t>
  </si>
  <si>
    <t>Fondements des bases de données</t>
  </si>
  <si>
    <t>UEF120 :             Algorithmique &amp; Programmation 1</t>
  </si>
  <si>
    <t>UEF130 :             Systèmes d'exploitation &amp; Architecture</t>
  </si>
  <si>
    <t>UEF220 :              Algorithmique et Programmation 2</t>
  </si>
  <si>
    <t>UEF230 :             Systémes d'exploitation &amp; Réseaux</t>
  </si>
  <si>
    <t>UEF240 :    Bases de données</t>
  </si>
  <si>
    <t xml:space="preserve">Théorie des langages et des Automates </t>
  </si>
  <si>
    <t xml:space="preserve">Graphes et optimisation </t>
  </si>
  <si>
    <t xml:space="preserve">Conception des Systèmes d'Information  </t>
  </si>
  <si>
    <t>Programmation OO</t>
  </si>
  <si>
    <t>Ingénierie des Bases de Données</t>
  </si>
  <si>
    <t xml:space="preserve">Services des Réseaux </t>
  </si>
  <si>
    <t>ECUET312</t>
  </si>
  <si>
    <t>Probabilité et statistique</t>
  </si>
  <si>
    <t>Techniques d'indexation et de référencement</t>
  </si>
  <si>
    <t>Cloud et virtualisation</t>
  </si>
  <si>
    <t>Développement d'applications web et multimédia(J2EE, .Net..)</t>
  </si>
  <si>
    <t>Réalité virtuelle et réalité augmentée</t>
  </si>
  <si>
    <t>Architecture SOA et services web</t>
  </si>
  <si>
    <t>UEF140 :   Logique et Multimédia</t>
  </si>
  <si>
    <t>UET110 :                  Langue et Communication</t>
  </si>
  <si>
    <t>ECUEF441</t>
  </si>
  <si>
    <t>UEF420 :
Développement Web et mobile</t>
  </si>
  <si>
    <t>ECUEF111 : Algèbre I</t>
  </si>
  <si>
    <t>Volume horaire : Cours 21H, TD: 21H</t>
  </si>
  <si>
    <t>Systéme d'évaluation : Mixte</t>
  </si>
  <si>
    <t>Semestre : S1</t>
  </si>
  <si>
    <t>Objectifs</t>
  </si>
  <si>
    <t>Acquisition des notions de base de l’algèbre et des techniques de calculs nécessaires aux autres disciplines.</t>
  </si>
  <si>
    <t>Plan du module</t>
  </si>
  <si>
    <t xml:space="preserve">• Polynômes : Généralités sur les polynômes d’une variable à coefficients réels ou complexes, division euclidienne, division suivant les puissances croissantes, factorisation dans IR[X] et C[X].
• Fractions rationnelles dans IR (X) et C(X), décomposition en éléments simples
• Espaces vectoriels : définition, propriétés et exemples, sous espaces vectoriels, sous espaces supplémentaires, système libre, système générateur, bases, dimension
• Applications linéaires : Définition, notions du noyau et d’image, rang d’une application linéaires, théorème de rang, applications injectives, surjectives et bijectives.
</t>
  </si>
  <si>
    <t>Références bibliographique et Nétographie</t>
  </si>
  <si>
    <t>ECUEF112: Analyse I</t>
  </si>
  <si>
    <t>Volume horaire : Cours: 21H ; TD: 21H</t>
  </si>
  <si>
    <t>L’objectif de ce cours est de fournir une introduction aux notions de base de l’analyse</t>
  </si>
  <si>
    <t xml:space="preserve">• Les fonctions numériques d’une variable réelle (limite en un point, continuité, théorème des valeurs intermédiaires, fonction monotone sur un intervalle,…)
• Dérivée et dérivées successives, sens de variation, accroissement finis, fonction convexe,... 
• Développements limités, limites.
• Calcul Intégral
• Primitives </t>
  </si>
  <si>
    <t>UEF530 :
Réalité virtuelle et Maillage</t>
  </si>
  <si>
    <t>Conception des applications</t>
  </si>
  <si>
    <t>Conception et développement</t>
  </si>
  <si>
    <t>Intégration des systèmes</t>
  </si>
  <si>
    <t>Tests</t>
  </si>
  <si>
    <t>Production de la documentation</t>
  </si>
  <si>
    <t>Ingénierie système</t>
  </si>
  <si>
    <t>Gestion des problèmes</t>
  </si>
  <si>
    <t>Identification des besoins</t>
  </si>
  <si>
    <t>Gestion des risques</t>
  </si>
  <si>
    <t>Amélioration des processus</t>
  </si>
  <si>
    <t>Assurance qualité informatique</t>
  </si>
  <si>
    <t>Gouvernance informatique</t>
  </si>
  <si>
    <t>Gestion du changement</t>
  </si>
  <si>
    <t>Orientation client</t>
  </si>
  <si>
    <t>Prise de décision</t>
  </si>
  <si>
    <t>Initiative et proactivité</t>
  </si>
  <si>
    <t>Travail en équipe</t>
  </si>
  <si>
    <t>Networking</t>
  </si>
  <si>
    <t>Présentation et communication</t>
  </si>
  <si>
    <t>Orientation résultats</t>
  </si>
  <si>
    <t>Versatilité</t>
  </si>
  <si>
    <t>Méthodologie (Agile, etc,)</t>
  </si>
  <si>
    <t>Gestion des conflits et communication</t>
  </si>
  <si>
    <t>Optimisation du code</t>
  </si>
  <si>
    <t>UX/UI</t>
  </si>
  <si>
    <t>After Design/Motion Effect/Outils Adobe/Outils d'animation</t>
  </si>
  <si>
    <t>Niveau max. de compétence</t>
  </si>
  <si>
    <t>Famille de métier</t>
  </si>
  <si>
    <t>Métier</t>
  </si>
  <si>
    <t>Descriptif</t>
  </si>
  <si>
    <t>Diplôme minimum requis</t>
  </si>
  <si>
    <t>Expérience Minimum requis</t>
  </si>
  <si>
    <t>Développement</t>
  </si>
  <si>
    <t xml:space="preserve">Développeur </t>
  </si>
  <si>
    <t>Il transforme et fait évoluer l’architecture entreprise en fonction des besoins stratégiques et des objectifs métiers.</t>
  </si>
  <si>
    <t>Bac +3</t>
  </si>
  <si>
    <t>Entre 0 et 2 ans</t>
  </si>
  <si>
    <t>Testeur</t>
  </si>
  <si>
    <t>Il exécute les plans de tests afin de garantir la qualité d’un programme informatique et de ses fonctionnalités.</t>
  </si>
  <si>
    <t>Références bibliographiques et Nétographie</t>
  </si>
  <si>
    <r>
      <rPr>
        <b/>
        <sz val="11"/>
        <color theme="1"/>
        <rFont val="Times New Roman"/>
        <family val="1"/>
      </rPr>
      <t>NB:</t>
    </r>
    <r>
      <rPr>
        <sz val="11"/>
        <color theme="1"/>
        <rFont val="Times New Roman"/>
        <family val="1"/>
      </rPr>
      <t xml:space="preserve"> Les concepts de ces différents chapitres, notamment les chapitres 7, 8 et 9, seront illustrés par des travaux pratiques sur des plates‐formes Windows et Unix</t>
    </r>
  </si>
  <si>
    <r>
      <rPr>
        <b/>
        <sz val="11"/>
        <color theme="1"/>
        <rFont val="Times New Roman"/>
        <family val="1"/>
      </rPr>
      <t xml:space="preserve">1. </t>
    </r>
    <r>
      <rPr>
        <sz val="11"/>
        <color theme="1"/>
        <rFont val="Times New Roman"/>
        <family val="1"/>
      </rPr>
      <t xml:space="preserve">Notion de Système d’Exploitation
2. Liens entre architecture physique et système d’exploitation
3. Classes de systèmes d’exploitation
4. Types de systèmes d’exploitation
5. Fonctions d’un système d’exploitation
6. Structuration des systèmes d’exploitation
7. Programmation et exploitation des ordinateurs
8. Système de Gestion de Fichiers
9. Protection et sécurité dans les systèmes
</t>
    </r>
  </si>
  <si>
    <t xml:space="preserve">• Définir la notion de système d’exploitation ainsi que ses différentes fonctionnalités.
• Montrer les liens qui existent entre une architecture matérielle et un système d’exploitation.
• Apprendre aux étudiants comment sont structurés les systèmes d’exploitation et la manière de les utiliser.
• Etudier de manière théorique et pratique la partie « Système de Gestion de Fichiers » des systèmes d’exploitation.
• Apprendre aux étudiants les techniques de sécurisation des systèmes et les techniques de protection des données.
</t>
  </si>
  <si>
    <t>ECUEF131 : Système d'exploitation 1</t>
  </si>
  <si>
    <t>Thomas H. Cormen, Charles E. Leireson, Ronald L Rivest et Clifford Stein, « Introduction à l’algorithmique », cours et exercices 2ème cycle Ecoles d’ingénieurs », Edition Dunod, 2ème édition, Paris 2002</t>
  </si>
  <si>
    <r>
      <rPr>
        <b/>
        <sz val="11"/>
        <color theme="1"/>
        <rFont val="Times New Roman"/>
        <family val="1"/>
      </rPr>
      <t>1. Introduction à l'algorithmique
2. Environnement algorithmique
3. Types de données, constante, Variables
4. Structures conditionnelles
5. Structures itératives
6. Les types structurés :</t>
    </r>
    <r>
      <rPr>
        <sz val="11"/>
        <color theme="1"/>
        <rFont val="Times New Roman"/>
        <family val="1"/>
      </rPr>
      <t xml:space="preserve">
- Tableaux unidimensionnel vecteur)
- Tableaux bidimensionnels (Matrices)
- Les enregistrements
</t>
    </r>
    <r>
      <rPr>
        <b/>
        <sz val="11"/>
        <color theme="1"/>
        <rFont val="Times New Roman"/>
        <family val="1"/>
      </rPr>
      <t>7. Algorithmes de tri : par sélection, par insertion, à bulle, quick sort, etc.
8. Algorithmes de recherche (recherche par dichotomie)
9. Procédures et fonctions
10. Mode de passage de paramètres</t>
    </r>
    <r>
      <rPr>
        <sz val="11"/>
        <color theme="1"/>
        <rFont val="Times New Roman"/>
        <family val="1"/>
      </rPr>
      <t xml:space="preserve">
- Passage par adresse,
- passage par valeur.
</t>
    </r>
    <r>
      <rPr>
        <b/>
        <sz val="11"/>
        <color theme="1"/>
        <rFont val="Times New Roman"/>
        <family val="1"/>
      </rPr>
      <t>11. Récursivité
12. Notion de pointeur.</t>
    </r>
    <r>
      <rPr>
        <sz val="11"/>
        <color theme="1"/>
        <rFont val="Times New Roman"/>
        <family val="1"/>
      </rPr>
      <t xml:space="preserve">
- Opérateurs sur les pointeurs
</t>
    </r>
  </si>
  <si>
    <t>Ce cours permettra aux étudiants d’analyser un problème donné et de définir l’algorithme traduisant la solution du problème d’une manière rigoureuse et optimisée et prête à être traduite en utilisant un langage de programmation quelconque.</t>
  </si>
  <si>
    <t>Volume horaire : Cours 21H ; TD: 21H</t>
  </si>
  <si>
    <t xml:space="preserve">1. Les types abstraits de données
2. Les spécifications algébriques
3. Algorithmique de bases  
      o Schéma séquentiel  
      o Schéma conditionnel 
      o Schéma Itératif
4. Les procédures et les fonctions
5. Notion de programme
6. Présentation de langage de programmation C
      o Structure d'un langage C
      o Les types scalaires
      o Déclaration de variables
      o L'instruction d'affectation
      o Les opérations d'Entrée/Sortie 
      o L'instruction conditionnelle    
      o L'instruction itérative
      o Les fonctions
      o Le passage de paramètres : par variable et par adresse
</t>
  </si>
  <si>
    <t>Ce cours a pour d'inviter les étudiants aux résonnements logiques. Devant un problème de programmation particulier l’étudiant doit être capable de poser convenablement un problème, d’identifier les différentes étapes de résolution du problème, d’ordonner dans un ordre logique ces étapes et de les programmer avec le langage C.</t>
  </si>
  <si>
    <t>Volume horaire : Cours : 10,5H ; TP : 31,5</t>
  </si>
  <si>
    <r>
      <rPr>
        <b/>
        <sz val="11"/>
        <color theme="1"/>
        <rFont val="Times New Roman"/>
        <family val="1"/>
      </rPr>
      <t xml:space="preserve">1. Reading </t>
    </r>
    <r>
      <rPr>
        <sz val="11"/>
        <color theme="1"/>
        <rFont val="Times New Roman"/>
        <family val="1"/>
      </rPr>
      <t xml:space="preserve">: Cette partie a pour objet de permettre à l’étudiant d’anticiper le sujet du texte à partir d’informations l’entourant (photos ; tableaux …), de lire pour une compréhension générale, de lire pour une compréhension détaillée, de transférer l’information du texte dans un tableau ; graphique… D’utiliser l’information du texte pour résoudre une problématique, De créer des tableaux et diagrammes pour y transférer l’information du texte.
</t>
    </r>
    <r>
      <rPr>
        <b/>
        <sz val="11"/>
        <color theme="1"/>
        <rFont val="Times New Roman"/>
        <family val="1"/>
      </rPr>
      <t>2. Writing</t>
    </r>
    <r>
      <rPr>
        <sz val="11"/>
        <color theme="1"/>
        <rFont val="Times New Roman"/>
        <family val="1"/>
      </rPr>
      <t xml:space="preserve"> : Cette partie a pour but de fournir à l’étudiant les connaissances suivantes : L’orthographe ; les structures grammaticales, le vocabulaire de base, la ponctuation, les conjonctions. Elaborer un texte court (Lettres ; Invitations ; Résumés). Décrire une fonction ; un processus… 
</t>
    </r>
    <r>
      <rPr>
        <b/>
        <sz val="11"/>
        <color theme="1"/>
        <rFont val="Times New Roman"/>
        <family val="1"/>
      </rPr>
      <t>3. Speaking and listening</t>
    </r>
    <r>
      <rPr>
        <sz val="11"/>
        <color theme="1"/>
        <rFont val="Times New Roman"/>
        <family val="1"/>
      </rPr>
      <t xml:space="preserve"> : Cette partie permet à l’étudiant d’utiliser un langage correct, de participer à des conversations, de se préparer à des interviews, de discuter en groupe d’un texte oralement, de transférer une information orale dans un texte : une figure, un tableau…
</t>
    </r>
  </si>
  <si>
    <t>Une révision systématique du vocabulaire et des fonctions et structures de base.  Le vocabulaire, les fonctions et structures sont présentés dans des unités, dans lesquelles l’oral, l’écrit sont intégrés sous une forme communicative. Ces unités sont exploitables de différentes façons selon le niveau de chaque classe ou de chaque étudiant.</t>
  </si>
  <si>
    <t>Systéme d'évaluation : Contôle Continu</t>
  </si>
  <si>
    <t>Volume horaire : TD : 21H</t>
  </si>
  <si>
    <t>ECUET111 : Anglais 1</t>
  </si>
  <si>
    <r>
      <t xml:space="preserve">• </t>
    </r>
    <r>
      <rPr>
        <b/>
        <sz val="11"/>
        <color theme="1"/>
        <rFont val="Times New Roman"/>
        <family val="1"/>
      </rPr>
      <t>Concepts fondamentaux de la communication</t>
    </r>
    <r>
      <rPr>
        <sz val="11"/>
        <color theme="1"/>
        <rFont val="Times New Roman"/>
        <family val="1"/>
      </rPr>
      <t xml:space="preserve"> : sensibilisation au processus complexe de la communication, identification des moyens de la communication, des fonctions du discours, des obstacles à la communication ;
• </t>
    </r>
    <r>
      <rPr>
        <b/>
        <sz val="11"/>
        <color theme="1"/>
        <rFont val="Times New Roman"/>
        <family val="1"/>
      </rPr>
      <t>Prise de parole</t>
    </r>
    <r>
      <rPr>
        <sz val="11"/>
        <color theme="1"/>
        <rFont val="Times New Roman"/>
        <family val="1"/>
      </rPr>
      <t xml:space="preserve"> : exposés oraux ;
• Entretien d’embauche : identification, entraînement, évaluation d’un entretien, rédaction d’une lettre de motivation et d’un CV ;
• </t>
    </r>
    <r>
      <rPr>
        <b/>
        <sz val="11"/>
        <color theme="1"/>
        <rFont val="Times New Roman"/>
        <family val="1"/>
      </rPr>
      <t>Conduite de réunion</t>
    </r>
    <r>
      <rPr>
        <sz val="11"/>
        <color theme="1"/>
        <rFont val="Times New Roman"/>
        <family val="1"/>
      </rPr>
      <t xml:space="preserve"> : préparation, animation, participation, évaluation d’une réunion, gestion de conflits, prise de décisions
•</t>
    </r>
    <r>
      <rPr>
        <b/>
        <sz val="11"/>
        <color theme="1"/>
        <rFont val="Times New Roman"/>
        <family val="1"/>
      </rPr>
      <t xml:space="preserve"> Ecrits professionnels</t>
    </r>
    <r>
      <rPr>
        <sz val="11"/>
        <color theme="1"/>
        <rFont val="Times New Roman"/>
        <family val="1"/>
      </rPr>
      <t xml:space="preserve"> : rédaction d’un ordre du jour, d’une note de service, d’une convocation, de lettres, de rapports, de comptes rendus, etc
</t>
    </r>
  </si>
  <si>
    <t xml:space="preserve">L'étudiant doit pouvoir :
• Acquérir des connaissances en communication organisationnelle
• S'exprimer oralement devant un public ou dans un groupe restreint, du point de vue de l'expression en tant que telle, de la gestuelle, des attitudes et de la maîtrise du matériel qui lui est attribué ;
• S’exprimer correctement en termes de langage écrit et dans le cadre de documents de type professionnel (courrier, procès-verbaux de réunion, notes, dossiers, revues de presse etc.), ce qui suppose une maîtrise adéquate de la langue française en elle-même et de certains outils informatiques.
</t>
  </si>
  <si>
    <t>ECUET112 : Techniques de Communication 1</t>
  </si>
  <si>
    <r>
      <rPr>
        <b/>
        <sz val="11"/>
        <color theme="1"/>
        <rFont val="Times New Roman"/>
        <family val="1"/>
      </rPr>
      <t>1. Matrices</t>
    </r>
    <r>
      <rPr>
        <sz val="11"/>
        <color theme="1"/>
        <rFont val="Times New Roman"/>
        <family val="1"/>
      </rPr>
      <t xml:space="preserve"> : Définition de l’espace vectoriel des matrices de type (n,p), propriétés, produit de matrices, matrice d’une application linéaire, matrices de passages, changement de bases
</t>
    </r>
    <r>
      <rPr>
        <b/>
        <sz val="11"/>
        <color theme="1"/>
        <rFont val="Times New Roman"/>
        <family val="1"/>
      </rPr>
      <t>2. Déterminants, résolution de systèmes linéaires, calcul du rang d’une matrice avec la méthode des mineurs et la méthode de pivot de gauss</t>
    </r>
    <r>
      <rPr>
        <sz val="11"/>
        <color theme="1"/>
        <rFont val="Times New Roman"/>
        <family val="1"/>
      </rPr>
      <t xml:space="preserve">.
</t>
    </r>
    <r>
      <rPr>
        <b/>
        <sz val="11"/>
        <color theme="1"/>
        <rFont val="Times New Roman"/>
        <family val="1"/>
      </rPr>
      <t>3. Réduction des endomorphismes</t>
    </r>
    <r>
      <rPr>
        <sz val="11"/>
        <color theme="1"/>
        <rFont val="Times New Roman"/>
        <family val="1"/>
      </rPr>
      <t xml:space="preserve"> : problèmes de diagonalisation, calcul de vecteurs propres, valeurs propres, trigonalisation, formule de binôme de Newton, calcul de la puissance de matrices
</t>
    </r>
  </si>
  <si>
    <t>Donner une introduction aux notions de base de l’algèbre.</t>
  </si>
  <si>
    <t>Semestre : S2</t>
  </si>
  <si>
    <t>ECUEF211 : Algèbre 2</t>
  </si>
  <si>
    <t>• Les suites réelles
• Séries numériques, séries entières
• Fonctions à plusieurs variables
• Intégrales multiples
• Equations différentielles dans IR.</t>
  </si>
  <si>
    <t>Donner une introduction aux notions de base de l’analyse.</t>
  </si>
  <si>
    <t>ECUEF212 : Analyse 2</t>
  </si>
  <si>
    <r>
      <rPr>
        <b/>
        <sz val="11"/>
        <color theme="1"/>
        <rFont val="Times New Roman"/>
        <family val="1"/>
      </rPr>
      <t>1. Introduction à la complexité des algorithmes</t>
    </r>
    <r>
      <rPr>
        <sz val="11"/>
        <color theme="1"/>
        <rFont val="Times New Roman"/>
        <family val="1"/>
      </rPr>
      <t xml:space="preserve">
     - Notions de complexité algorithmique en se basant sur un exemple
     - Les grandes familles de complexité d’algorithme 
             o constants, 
             o logarithmiques, 
             o linéaires, 
             o quasi-linéaires,  
             o quadratique, 
             o cubiques
             o exponentiels
     - Notations asymptotiques
</t>
    </r>
    <r>
      <rPr>
        <b/>
        <sz val="11"/>
        <color theme="1"/>
        <rFont val="Times New Roman"/>
        <family val="1"/>
      </rPr>
      <t xml:space="preserve">2. Rappel sur l’allocation de mémoire et l’importance de la dynamicité. 
3. Listes chaînées </t>
    </r>
    <r>
      <rPr>
        <sz val="11"/>
        <color theme="1"/>
        <rFont val="Times New Roman"/>
        <family val="1"/>
      </rPr>
      <t xml:space="preserve">
(Unidirectionnelles, bidirectionnelles, circulaires) 
</t>
    </r>
    <r>
      <rPr>
        <b/>
        <sz val="11"/>
        <color theme="1"/>
        <rFont val="Times New Roman"/>
        <family val="1"/>
      </rPr>
      <t xml:space="preserve">4. Opération sur les listes chaînées </t>
    </r>
    <r>
      <rPr>
        <sz val="11"/>
        <color theme="1"/>
        <rFont val="Times New Roman"/>
        <family val="1"/>
      </rPr>
      <t xml:space="preserve">
     - Insertion d’un maillon (au début, au milieu et à la queue d’une liste), 
     - Suppression d’un maillon (au début, au milieu et à la queue d’une liste), 
</t>
    </r>
    <r>
      <rPr>
        <b/>
        <sz val="11"/>
        <color theme="1"/>
        <rFont val="Times New Roman"/>
        <family val="1"/>
      </rPr>
      <t>5. Types abstraits de données 
6. Piles, files</t>
    </r>
    <r>
      <rPr>
        <sz val="11"/>
        <color theme="1"/>
        <rFont val="Times New Roman"/>
        <family val="1"/>
      </rPr>
      <t xml:space="preserve"> 
     - Spécification des opérations (empiler, dépiler, enfiler, défiler, ….) 
     - Implantation avec tableaux et listes chaînées 
</t>
    </r>
    <r>
      <rPr>
        <b/>
        <sz val="11"/>
        <color theme="1"/>
        <rFont val="Times New Roman"/>
        <family val="1"/>
      </rPr>
      <t xml:space="preserve">7. Arbres </t>
    </r>
    <r>
      <rPr>
        <sz val="11"/>
        <color theme="1"/>
        <rFont val="Times New Roman"/>
        <family val="1"/>
      </rPr>
      <t xml:space="preserve">
     - Définitions 
     - Arbres binaires 
     - Parcours d'Arbres binaires 
     - Opérations sur les arbres binaire de recherche
</t>
    </r>
  </si>
  <si>
    <t>Ce cours permettra aux étudiants de maîtriser les structures de données avancées en vue de les exploiter pour construire des algorithmes résolvant des problèmes spécifiques.</t>
  </si>
  <si>
    <t>Volume horaire : Cours : 21H ; TD : 21H</t>
  </si>
  <si>
    <t>• Programmation modulaire en C.
• Sructures de données complexes (piles, files, arbre)
• Programmation récursive.
• Primitives systèmes pour l’évaluation du temps d’exécution d’un programme.</t>
  </si>
  <si>
    <t xml:space="preserve">Manipuler les notions vues dans le module « algorithmiques et structures de données 2 » en utilisant le langage C 
La pratique de la programmation fera l'objet des TP de ce module
</t>
  </si>
  <si>
    <t>Algorithmique et structure de données, Atelier de programmation I</t>
  </si>
  <si>
    <t>Systéme d'évaluation : Contrôle Continu</t>
  </si>
  <si>
    <t>1. Mécanismes de base des Systèmes d’Exploitation
2. Processus et Threads
3. Ressources physiques et logiques
4. Gestion des processus
5. Gestion des ressources (Processeur, Mémoire centrale, Disque)
6. Mémoire virtuelle
7. Installation et paramétrage de systems Windows et Unix en mode virtuel et non virtuel</t>
  </si>
  <si>
    <t xml:space="preserve">• Introduire les mécanismes de base utilisés par les systèmes pour gérer les processus et les ressources.
• Introduire les notions de Processus, Threads et Ressources.
• Présenter les techniques de gestion des processus.
• Présenter les techniques de gestion des ressources.
• Apprendre aux étudiants les techniques de sécurisation des systèmes et les techniques de protection des données.
</t>
  </si>
  <si>
    <t xml:space="preserve">Système d'exploitation 1 </t>
  </si>
  <si>
    <r>
      <rPr>
        <b/>
        <sz val="11"/>
        <color theme="1"/>
        <rFont val="Times New Roman"/>
        <family val="1"/>
      </rPr>
      <t>Unit1</t>
    </r>
    <r>
      <rPr>
        <sz val="11"/>
        <color theme="1"/>
        <rFont val="Times New Roman"/>
        <family val="1"/>
      </rPr>
      <t xml:space="preserve"> Buying a computer, Conversation between a shop assistant and a customer. Computers for particular work stations
</t>
    </r>
    <r>
      <rPr>
        <b/>
        <sz val="11"/>
        <color theme="1"/>
        <rFont val="Times New Roman"/>
        <family val="1"/>
      </rPr>
      <t>Unit 2</t>
    </r>
    <r>
      <rPr>
        <sz val="11"/>
        <color theme="1"/>
        <rFont val="Times New Roman"/>
        <family val="1"/>
      </rPr>
      <t xml:space="preserve"> Software and operating systems: System utilities (screen saver, virus detectors…), MS DOS, Windows, Linux….
</t>
    </r>
    <r>
      <rPr>
        <b/>
        <sz val="11"/>
        <color theme="1"/>
        <rFont val="Times New Roman"/>
        <family val="1"/>
      </rPr>
      <t>Unit 3</t>
    </r>
    <r>
      <rPr>
        <sz val="11"/>
        <color theme="1"/>
        <rFont val="Times New Roman"/>
        <family val="1"/>
      </rPr>
      <t xml:space="preserve"> Multimedia: Exchanging information about computers for newspapers, Writing a letter to a newspaper, Creating a homepage with a home page editor
</t>
    </r>
    <r>
      <rPr>
        <b/>
        <sz val="11"/>
        <color theme="1"/>
        <rFont val="Times New Roman"/>
        <family val="1"/>
      </rPr>
      <t>Unit 4</t>
    </r>
    <r>
      <rPr>
        <sz val="11"/>
        <color theme="1"/>
        <rFont val="Times New Roman"/>
        <family val="1"/>
      </rPr>
      <t xml:space="preserve"> Jobs in computing: A job interview Job advertisements Discussing personal qualities and professional skills
</t>
    </r>
    <r>
      <rPr>
        <b/>
        <sz val="11"/>
        <color theme="1"/>
        <rFont val="Times New Roman"/>
        <family val="1"/>
      </rPr>
      <t>Unit5</t>
    </r>
    <r>
      <rPr>
        <sz val="11"/>
        <color theme="1"/>
        <rFont val="Times New Roman"/>
        <family val="1"/>
      </rPr>
      <t xml:space="preserve"> :Electronic communication, Mobile phones and Internet : Interview about cybercafé, Channels of communication, Planning a cybercafé with a partner, Revision of the past simple, Prefixes, Data communication systems, fax, teletext
</t>
    </r>
    <r>
      <rPr>
        <b/>
        <sz val="11"/>
        <color theme="1"/>
        <rFont val="Times New Roman"/>
        <family val="1"/>
      </rPr>
      <t>Unit6</t>
    </r>
    <r>
      <rPr>
        <sz val="11"/>
        <color theme="1"/>
        <rFont val="Times New Roman"/>
        <family val="1"/>
      </rPr>
      <t xml:space="preserve">: Security and privacy on the Net: Benefits and dangers for children, Security and piracy on the net, Hackers, Discussing, computer crimes, security, privacy, Writing a paragraph about pros and cons.
</t>
    </r>
  </si>
  <si>
    <t xml:space="preserve">Ce cours vise à améliorer les compétences linguistiques des étudiants en anglais dans le domaine de l'informatique.
Le but principal est de développer leurs compétences en matière de listening, speaking, reading et writing en leur fournissant des documents conçus par des spécialistes des technologies de l'information.
Ces unités sont exploitables de différentes façons selon le niveau de chaque classe ou de chaque étudiant.
</t>
  </si>
  <si>
    <t xml:space="preserve">Anglais1 </t>
  </si>
  <si>
    <t>ECUET211 : Anglais 2</t>
  </si>
  <si>
    <t xml:space="preserve">L’étudiant en mastère devrait atteindre, à la fin de sa formation académique, le niveau C1+ C2 du cadre européen commun de référence pour les langues qui est le niveau de compétence d’un utilisateur «expérimenté » (DALF).
L’apprenant au niveau M1 communique aisément et spontanément, du fait d’un bon accès à une large gamme de discours et d’une maîtrise des relations logiques et de la cohésion du discours : il peut, désormais avec aisance, gérer une conversation, argumenter et négocier.
L’apprenant est ainsi un utilisateur expérimenté : il peut comprendre une grande gamme de textes longs et complexes, ainsi que saisir des significations implicites. Il peut s’exprimer spontanément et couramment sans trop devoir chercher ses mots. Il peut utiliser la langue aisément dans sa vie sociale, professionnelle ou académique. Il peut s’exprimer sur des sujets complexes de façon claire et bien structurée et manifester son contrôle des outils d’organisation, d’articulation et de cohésion du discours.
</t>
  </si>
  <si>
    <t xml:space="preserve">L’étudiant doit maîtriser des savoir-faire langagiers pour faire face à diverses situations de communication qu’il rencontrera dans le monde du travail :
L’étudiant doit donc être capable de :
• Comprendre des situations de communications spécifiques : réunion de travail, un exposé sur un projet
• Comprendre des rapports professionnels, des notes, des cahiers des charges
• Solliciter une information
• Attirer l’attention sur un fait donné, informer sur l’état d’avancement d’un projet, conduire une réunion ou/et un entretien
• Rédiger un PV, des lettres, un compte-rendu, un rapport technique, etc.
• Prendre des notes, synthétiser un document de travail, etc.
</t>
  </si>
  <si>
    <t>ECUET212 : Techniques de Communications 2</t>
  </si>
  <si>
    <t>Histoire de l'informatique ; Informatique et matériel ; Logiciels, applications et services ; Système d'exploitation ; Réseau informatique ; Offre (matériel, logiciel, service) ; Modèles et stratégies économiques</t>
  </si>
  <si>
    <t>THÉMATIQUES ASSOCIÉES</t>
  </si>
  <si>
    <t>Installer, configurer et enrichir un environnement numérique (matériels, outils, services) pour disposer d'un cadre adapté aux activités menées, à leur contexte d'exercice ou à des valeurs (avec les outils de configuration des logiciels et des systèmes d'exploitation, l'installation de nouveaux logiciels ou la souscription à des services, etc.).</t>
  </si>
  <si>
    <t>APTITUDES</t>
  </si>
  <si>
    <t>Construire un environnement numérique</t>
  </si>
  <si>
    <t>Panne et support informatique ; Administration et configuration ; Maintenance et mise à jour ; Sauvegarde et restauration ; Interopérabilité ; Complexité</t>
  </si>
  <si>
    <t>Résoudre des problèmes techniques pour garantir et rétablir le bon fonctionnement d'un environnement informatique (avec les outils de configuration et de maintenance des logiciels ou des systèmes d'exploitation, et en mobilisant les ressources techniques ou humaines nécessaires, etc.).</t>
  </si>
  <si>
    <t>Résoudre des problèmes techniques</t>
  </si>
  <si>
    <t>Domaine 5 : Environnement numérique</t>
  </si>
  <si>
    <t>Ergonomie du poste de travail ; Communication sans fil et ondes ; Impact environnemental ; Accessibilité ; Vie connectée ; Capteurs ; Intelligence artificielle et robots ; Santé ; Vie privée et confidentialité</t>
  </si>
  <si>
    <t>Prévenir et limiter les risques générés par le numérique sur la santé, le bien- être et l'environnement mais aussi tirer parti de ses potentialités pour favoriser le développement personnel, le soin, l'inclusion dans la société et la qualité des conditions de vie, pour soi et pour les autres (avec la connaissance des effets du numérique sur la santé physique et psychique et sur l'environnement, et des pratiques, services et outils numériques dédiés au bien-être, à la santé, à l'accessibilité).</t>
  </si>
  <si>
    <t>Protéger la santé, le bien-être et l'environnement</t>
  </si>
  <si>
    <t>Données personnelles et loi ; Traces ; Vie privée et confidentialité ; Collecte et exploitation de données massives</t>
  </si>
  <si>
    <t>THÉMATIQUESASSOCIÉES</t>
  </si>
  <si>
    <t>Maîtriser ses traces et gérer les données personnelles pour protéger sa vie privée et celle des autres, et adopter une pratique éclairée (avec le paramétrage des paramètres de confidentialité, la surveillance régulière de ses traces par des alertes ou autres outils, etc.).</t>
  </si>
  <si>
    <t>Protéger les données personnelles et la vie privée</t>
  </si>
  <si>
    <t>Attaques et menaces ; Chiffrement ; Logiciels de prévention et de protection ; Authentification ; Sécurité du système d'information ; Vie privée et confidentialité</t>
  </si>
  <si>
    <t>Sécuriser les équipements, les communications et les données pour se prémunir contre les attaques, pièges, désagréments et incidents susceptibles de nuire au bon fonctionnement des matériels, logiciels, sites internet, et de compromettre les transactions et les données (avec des logiciels de protection, des techniques de chiffrement, la maîtrise de bonnes pratiques, etc.).</t>
  </si>
  <si>
    <t>Sécuriser l'environnement numérique</t>
  </si>
  <si>
    <t>Domaine 4 : Protection et sécurité</t>
  </si>
  <si>
    <t>Algorithme et programme ; Représentation et codage de l'information ; Complexité ; Pensée algorithmique et informatique ; Collecte et exploitation de données massives ; Intelligence artificielle et robots</t>
  </si>
  <si>
    <t>Ecrire des programmes et des algorithmes pour répondre à un besoin (automatiser une tâche répétitive, accomplir des tâches complexes ou chronophages, résoudre un problème logique, etc.) et pour développer un contenu riche (jeu, site web, etc.) (avec des environnements de développement informatique simples, des logiciels de planification de tâches, etc.</t>
  </si>
  <si>
    <t>Programmer</t>
  </si>
  <si>
    <t>Licences ; Diffusion et mise en ligne d'un document Ergonomie et réutilisabilité du document ; Ecriture pour le web ; Interopérabilité ; Accessibilité ; Vie privée et confidentialité</t>
  </si>
  <si>
    <t>Adapter des documents de tous types en fonction de l'usage envisagé et maîtriser l'usage des licences pour permettre, faciliter et encadrer l'utilisation dans divers contextes (mise à jour fréquente, diffusion multicanale, impression, mise en ligne, projection, etc.) (avec les fonctionnalités des logiciels liées à la préparation d'impression, de projection, de mise en ligne, les outils de conversion de format, etc.</t>
  </si>
  <si>
    <t>Adapter les documents à leur finalité</t>
  </si>
  <si>
    <t>Applications d'édition de documents multimédia ; Capture son, image et vidéo et numérisation ; Interopérabilité ; Accessibilité ; Droit d'auteur ; Charte graphique et identité visuelle</t>
  </si>
  <si>
    <t>Développer des documents à contenu multimédia pour créer ses propres productions multimédia, enrichir ses créations majoritairement textuelles ou créer une oeuvre transformative (mashup, remix, ...) (avec des logiciels de capture et d'édition d'image / son / vidéo / animation, des logiciels utiles aux pré-traitements avant intégration, etc.)</t>
  </si>
  <si>
    <t>Développer des documents multimédia</t>
  </si>
  <si>
    <t>Applications d'édition de documents textuels ; Structure et séparation forme et contenu ; Illustration et intégration ; Charte graphique et identité visuelle ; Interopérabilité ; Ergonomie et réutilisabilité du document ; Accessibilité ; Droit d'auteur</t>
  </si>
  <si>
    <t>Produire des documents à contenu majoritairement textuel pour communiquer des idées, rendre compte et valoriser ses travaux (avec des logiciels de traitement de texte, de présentation, de création de page web, de carte conceptuelle, etc.)</t>
  </si>
  <si>
    <t>Développer des documents textuels</t>
  </si>
  <si>
    <t>Domaine 3 : Création de contenu</t>
  </si>
  <si>
    <t>Identité numérique et signaux ; e-Réputation et influence ; Codes de communication et netiquette ; Pratiques sociales et participation citoyenne ; Modèles et stratégies économiques ; Questions éthiques et valeurs ; Gouvernance d'internet et ouverture du web ; Liberté d'expression et droit à l'information</t>
  </si>
  <si>
    <t>Maîtriser les stratégies et enjeux de la présence en ligne, et choisir ses pratiques pour se positionner en tant qu'acteur social, économique et citoyen dans le monde numérique, en lien avec ses règles, limites et potentialités, et en accord avec des valeurs et/ou pour répondre à des objectifs (avec les réseaux sociaux et les outils permettant de développer une présence publique sur le web, et en lien avec la vie citoyenne, la vie professionnelle, la vie privée, etc.)</t>
  </si>
  <si>
    <t>S'insérer dans le monde numérique</t>
  </si>
  <si>
    <t>Modalités de collaboration et rôles ; Applications et services de partage de document et d'édition en ligne ; Versions et révisions ; Droits d'accès et conflit d'accès ; Gestion de projet ; Droit d'auteur ; Vie connectée ; Vie privée et confidentialité</t>
  </si>
  <si>
    <t>Collaborer dans un groupe pour réaliser un projet, co-produire des ressources, des connaissances, des données, et pour apprendre (avec des plateformes de travail collaboratif et de partage de document, des éditeurs en ligne, des fonctionnalités de suivi de modifications ou de gestion de versions, etc.)</t>
  </si>
  <si>
    <t>Collaborer</t>
  </si>
  <si>
    <t>Protocoles et modalités de partage ; Applications et services pour le partage ; Règles de publication et visibilité ; Réseaux sociaux ; Liberté d'expression et droit à l'information ; Formation en ligne ; Vie privée et confidentialité ; Identité numérique et signaux ; Pratiques sociales et participation citoyenne ; e- Réputation et influence ; Ecriture pour le web ; Codes de communication et netiquette ; Droit d'auteur</t>
  </si>
  <si>
    <t>Partager et publier des informations et des contenus pour communiquer ses propres productions ou opinions, relayer celles des autres en contexte de communication publique (avec des plateformes de partage, des réseaux sociaux, des blogs, des espaces de forum et de commentaire, des CMS, etc.)</t>
  </si>
  <si>
    <t>Partager et publier</t>
  </si>
  <si>
    <t>Protocoles pour l'interaction ; Modalités d'interaction et rôles ; Applications et services pour l'interaction ; Vie privée et confidentialité ; Identité numérique et signaux ; Vie connectée ; Codes de communication et netiquette</t>
  </si>
  <si>
    <t>Interagir avec des individus et de petits groupes pour échanger dans divers contextes liés à la vie privée ou à une activité professionnelle, de façon ponctuelle et récurrente (avec une messagerie électronique, une messagerie instantanée, un système de visio-conférence, etc.).</t>
  </si>
  <si>
    <t>Interagir</t>
  </si>
  <si>
    <t>Domaine 2 : Communication et collaboration</t>
  </si>
  <si>
    <t>Données quantitatives, type et format de données ; Calcul, traitement statistique et représentation graphique ; Flux de données ; Collecte et exploitation de données massives ; Pensée algorithmique et informatique ; Vie privée et confidentialité ; Interopérabilité</t>
  </si>
  <si>
    <t>Appliquer des traitements à des données pour les analyser et les interpréter (avec un tableur, un programme, un logiciel de traitement d’enquête, une requête calcul dans une base de données, etc.).</t>
  </si>
  <si>
    <t>Traiter des données</t>
  </si>
  <si>
    <t>Dossier et fichier ; Stockage et compression ; Transfert et synchronisation ; Recherche et méta-données ; Indexation sémantique et libellé (tag) ; Structuration des données ; Système d’information ; Localisation des données et droit applicable ; Modèles et stratégies économiques ; Sécurité du système d’information.</t>
  </si>
  <si>
    <t>Stocker et organiser des données pour les retrouver, les conserver et en faciliter l’accès et la gestion (avec un gestionnaire de fichiers, un espace de stockage en ligne, des tags, des classeurs, des bases de données, un système d’information, etc.).</t>
  </si>
  <si>
    <t>Gérer des données</t>
  </si>
  <si>
    <t>Web et navigation ; Moteur de recherche et requête ; Veille d’information, flux et curation ; Evaluation de l’information ; Source et citation ; Gouvernance d’internet et ouverture du web ; Abondance de l’information, filtrage et personnalisation ; Recul critique face à l’information et aux médias ; Droit d’auteur.</t>
  </si>
  <si>
    <t>Mener une recherche et une veille d’information pour répondre à un besoin d’information et se tenir au courant de l’actualité d’un sujet (avec un moteur de recherche, au sein d’un réseau social, par abonnement à des flux ou des lettres d’information, ou tout autre moyen).</t>
  </si>
  <si>
    <t>Mener une recherche et une veille d’information</t>
  </si>
  <si>
    <t>Domaine 1 : Informations et données</t>
  </si>
  <si>
    <t xml:space="preserve">Ce module vise l’acquisition de compétences numériques dans 5 domaines
• Informations et données
• Communication et collaboration
• Création de contenu
• Protection et sécurité
• Environnement numérique
</t>
  </si>
  <si>
    <t xml:space="preserve"> </t>
  </si>
  <si>
    <t>Volume horaire : TP : 21H</t>
  </si>
  <si>
    <t>ECUET213 : Culture et Compétences Numériques</t>
  </si>
  <si>
    <t xml:space="preserve">1. M.Sakarovitch : Optimisation Combinatoire, Tome 1 et Tome 2
Edition: HERMANN, 1984
2. Michel GONDRON &amp; Michel MINOUX : Graphes et Algorithmes
Edition EYROLLES
</t>
  </si>
  <si>
    <r>
      <rPr>
        <b/>
        <sz val="11"/>
        <color theme="1"/>
        <rFont val="Times New Roman"/>
        <family val="1"/>
      </rPr>
      <t>Partie I – Programmation linéaire</t>
    </r>
    <r>
      <rPr>
        <sz val="11"/>
        <color theme="1"/>
        <rFont val="Times New Roman"/>
        <family val="1"/>
      </rPr>
      <t xml:space="preserve">
1.  Etude d’exemples : Formulation et notions de bases
2. L’algorithme du Simplexe (les deux phases)
3. Dualité 
</t>
    </r>
    <r>
      <rPr>
        <b/>
        <sz val="11"/>
        <color theme="1"/>
        <rFont val="Times New Roman"/>
        <family val="1"/>
      </rPr>
      <t>Partie II - Graphes et algorithmes</t>
    </r>
    <r>
      <rPr>
        <sz val="11"/>
        <color theme="1"/>
        <rFont val="Times New Roman"/>
        <family val="1"/>
      </rPr>
      <t xml:space="preserve"> 
1.  Vocabulaires et notions de base
2.  Arbres et arborescences 
     - Propriétés 
     - Arbre de poids minimum (Algorithme de KRUSKAL)
3. Cheminement
    - Position du problème 
    - Algorithmes de plus courts chemins (BELLMAN-FORD ; DIJKSTRA)
    - Application : Ordonnancement 
</t>
    </r>
  </si>
  <si>
    <t xml:space="preserve">Présenter les techniques algorithmiques de base d’optimisation à savoir l’algorithme du simplexe (pour la résolution des programmes linéaires à variables continues) et les principaux algorithmes de graphes (algorithmes usuels). On mettra l’accent sur les deux aspects suivants :
- Aspect Modélisation (formulation en PL, modélisation en graphe), 
- Aspect Algorithmique
</t>
  </si>
  <si>
    <t>Semestre : S3</t>
  </si>
  <si>
    <t>A. Mise à niveau de l’ensemble des étudiants
B. Les bases fondamentales de la langue anglaise
C. Entrainement à l’oral : comprendre et savoir se faire comprendre
D. Entrainement à l’écrit : s’habituer à lire et écrire de façon compréhensible
E. Tests TOEIC</t>
  </si>
  <si>
    <t>Ce cours de préparation au TOEIC (Test of English for International Communication) permet aux étudiants d’acquérir des capacités de compréhension orale et écrite en anglais utiles dans le domaine professionnel.</t>
  </si>
  <si>
    <t>Volume horaire : TD: 21H</t>
  </si>
  <si>
    <t xml:space="preserve">ECUET311 : Anglais 3 </t>
  </si>
  <si>
    <t xml:space="preserve">A. Les principales théories du management
B. La démarche prévisionnelle
     1. Evolution de la démarche prévisionnelle 
     2. Planification stratégique et démarche prospective
     3. Le processus de planification
C. L’organisation
     1. Les principes de base de l’organisation
     2. Les différents types de structures et les configurations structurelles d’H.Mintzberg
     3. Les caractéristiques de l’organisation
D. La direction
     1. Les styles de direction
     2. Le leadership
     3. Les différentes approches du comportement
E. Le contrôle
     1. Les différents types de contrôle
     2. Le processus de contrôle
     3. Les différents niveaux de contrôle
</t>
  </si>
  <si>
    <t xml:space="preserve">A l’issus du cours, l’étudiant doit être capable : 
• de comprendre et d’appliquer les principes fondamentaux du management de l’entreprise
• d’utiliser les techniques nécessaires à la réalisation des principales tâches du manager (planification, organisation, animation, contrôle)
• de réagir positivement face à une situation managériale
</t>
  </si>
  <si>
    <t>ECUET312 : Gestion d'entreprise</t>
  </si>
  <si>
    <t>ECUEF121 : Algorithmique et Structure des Données</t>
  </si>
  <si>
    <t>ECUEF122 : Atelier de Programmation 1</t>
  </si>
  <si>
    <t>Ce cours est une introduction aux logiques mathématiques et aux techniques de déduction automatique. Il présente deux modèles de raisonnement fondés sur la logique des propositions et la logique des prédicats, permettant, d’avoir une approche mathématique de la programmation. Nous examinons la logique propositionnelle et la logique des prédicats du premier ordre. Nous discutons les liens entre les aspects formels dans ces logiques et les énoncés exprimés informellement. Différentes méthodes de preuve formelle sont présentées et appliquées.</t>
  </si>
  <si>
    <t>ECUEF141 : Logique formelle</t>
  </si>
  <si>
    <t xml:space="preserve">J.P. Delahaye, Outils Logiques pour l’Intelligence Artificielle, Eyrolles, Paris, 1988.
-	J. Vélu, Méthodes Mathématiques pour l’Informatique,  Dunod, Paris, 2005. </t>
  </si>
  <si>
    <t>Volume horaire : Cours 21H ; TD: 10,5H</t>
  </si>
  <si>
    <t>L’objectif de module est de faire connaître aux étudiants les objets multimédia : Texte, son, image et vidéo ainsi que de leurs donner les éléments de théorie nécessaires pour l’analyse des signaux, et pour comprendre les traitements élémentaires permettant d’extraire les informations contenus dans le signal.
A la fin du cours, l’étudiant doit connaître les fondements multimédia, à savoir les différents objets multimédia, la classification et les propriétés des signaux, ainsi que les notions de base de la théorie de traitement de signal notamment la Transformée de Fourier.</t>
  </si>
  <si>
    <t>« Les normes et les standards du multimédia »
D. Lecompte, D. Cohen , Dunod, France, 2000
-	« La synthèse d’images »
J. P. Couwenbergh, Marabout, Belgique, 1998
-	« Internet, Multimédia et Temps Réel»
J. F. Susbielle, Eyrolles, France, 2000.
-	« Théorie et traitement des signaux »,
F. de Coulon, Presse polytechniques romandes, Lausanne, 1996.
-	«Signal processing first»,
	Prentice Hall, J. H. McClellan, R. W. Schafer, M. A.	Yoder New Jersey, 2003.
-	«Discrete-time signal processing»,
V. Oppenheim, R. W. Schafer Prentice Hall, New Jersey, 1989.
-	http://www.cndp.fr
-	http://www.ccm.com</t>
  </si>
  <si>
    <t>ECUEF221 : Algorithmique, Structure de données et Complexité</t>
  </si>
  <si>
    <t>ECUEF222 : Atelier de programmation 2</t>
  </si>
  <si>
    <t>ECUEF231 : Système d'exploitation 2</t>
  </si>
  <si>
    <t xml:space="preserve">1.	Introduction à l’approche BD 
2.	Modélisation conceptuelle des BD (EA et UML)
3.	Le modèle relationnel et son algèbre 
4.	Le Langage SQL et ses 5 sous-langages 
5.	Normalisation et fromes normales 
6.	Dénormalisation vers les modèles relationnel-objet et NoSQL </t>
  </si>
  <si>
    <t xml:space="preserve">L’objectif principal de ce module est l’introduction des concepts, des notions et des langages qui constituent les fondements des BD.  
Au bout de ce module, l’étudiant doit être capable :
1.	Comprendre l’approche BD dans un SI 
2.	Avoir une idée précise sur les différents modèles des BD (de l’hiérarchique au NoSQL en passant par le Relationnel-objet) 
3.	Savoir modéliser une BD avec un modèle conceptuel (EA, UML) 
4.	Maitriser le passage du modèle conceptuel au modèle logique
5.	Comprendre le modèle relationnel et son algèbre qui forme le ciment des moteurs relationnels
6.	Exploiter un outil de Modélisation (PowerDesigner, Toad, Erwin, DB-Main, etc.) 
7.	Maitriser l’essentiel du Standard SQL </t>
  </si>
  <si>
    <t xml:space="preserve">H. Garcia Molina, J.D. Ullman et J. Widom:  Database Systems - The Complete Book, Prentice Hall, 2002
R.A. El Masri et S.B. Navathe : Fundamentals of Database Systems, FourthEdition; Prentice Hall
C.J. Date : An introduction to Database Systems; Pearson Education 2004 </t>
  </si>
  <si>
    <t>ECUEF241 : Fondements des bases de données</t>
  </si>
  <si>
    <t xml:space="preserve">Volume horaire : Cours : 21H ; TD : 21H </t>
  </si>
  <si>
    <t>•	Automates finis et langages réguliers
o	Notion de langage
o	Automates finis déterministes
o	Automates finis non déterministes + Déterminisation
o	Lemme de Pompage   o	Grammaires régulières o	Expressions régulières
o	Equivalence entre automates finis, grammaires régulières et expressions régulières
o	Limites des langages réguliers
•	Automates à pile, langages non contextuels
o	Automates à pile
o	Grammaires non contextuelles
o	Equivalence automates à pile et grammaires non contextuelles
o	Lemme de pompage
•	Machines de Turing
o	Définitions
o	Langages Turing acceptables
o	Problème de l’arrêt</t>
  </si>
  <si>
    <t>Volume horaire : Cours : 21H</t>
  </si>
  <si>
    <t xml:space="preserve">Ce cours vise à rendre l’étudiant apte à analyser et concevoir des systèmes d'information dans une organisation. Il vise également à développer chez l’étudiant un esprit critique face aux pratiques courantes d’analyse et de conception de systèmes d'information.
Le cours vise à rendre l’étudiant capable de :  
1.	Classifier les différents types de SI.  
2.	Comparer les différents modèles de cycles de développement.
3.	Expliquer le processus de développement de SI. 
4.	Appliquer les principes d’analyse et de conception de SI.  
5.	Distinguer les particularités des différentes approches de modélisation  
6.	Appliquer les méthodologies d’analyse et de développement des SI  
7.	Utiliser des outils de modélisation  
8.	Évaluer les méthodologies d’analyse et de développement des SI </t>
  </si>
  <si>
    <t xml:space="preserve">Description du contenu
-	Taxinomie des systèmes d'information. 
-	Étude comparative des activités d'analyse et de conception selon les méthodes utilisées dans l’entreprise : données, traitements, événements, objets. 
-	Planification du développement des systèmes d'information, ancrage avec les plans stratégiques. Déroulement des processus et présentations des outils: logiciels d'aide à l'analyse / à la conception. Méthodologies commerciales de développement de systèmes. 
-	Intégration de l'application, des technologies de traitement et de communication à l'organisation. 
-	Architecture des systèmes d’information Débats et analyses critiques des pratiques courantes et émergentes. </t>
  </si>
  <si>
    <t xml:space="preserve">I.	Les systèmes d’information dans les organisations 
1.	le concept de système d’information ƒ 
2.	La taxinomie des systèmes d’information ƒ 
3.	Défis et contraintes dans le développement de systèmes d’information 
4.	Le développement de systèmes d’information et la stratégie d’entreprise 
5.	Évolution du domaine des systèmes d’information 
II.	Le cycle de développement des systèmes d’information 
6.	Notion de cycle de développement 
7.	Étapes du cycle de développement 
8.	Évolution du cycle de développement 
9.	Problèmes et défis du cycle de développement 
10.	Évolution des outils de développement  
11.	Approches de développement  
12.	La notation UML CONTENU DÉTAILLÉ 
13.	Le RUP (Rational Unified Process) </t>
  </si>
  <si>
    <t>III.	L’analyse et la conception orientées-objet des systèmes d’information 
14.	Concepts de bases de l’orientation objet : objets, classes, relations, associations 
15.	Caractéristiques d’un projet objet 
16.	Survol de quelques méthodologies-objet 
17.	Modélisation et outils 
18.	Étude des besoins; Spécifications  
19.	Analyse 
20.	Modélisation statique 
21.	Modélisation dynamique
22.	Modélisation fonctionnelle
23.	Conception 
IV.	La notation UML 
24.	UML et ses origines
25.	Cas d’utilisation 
26.	Scénarios d’utilisation 
27.	Modèle objet (diagramme de classe, diagramme d’objet) 
28.	Relations, Associations 
29.	Diagramme d’interaction (diagramme de collaboration, diagramme de séquence) 
30.	Diagrammes de transition d’états 
31.	Diagrammes d’activités 
32.	Patterns 
33.	Interface Homme machine 
34.	Outil de modélisation (Rational Rose) 
35.	Autres diagrammes et techniques (Diagramme de contexte, Méthode CRC…)</t>
  </si>
  <si>
    <t>1-	Satzinger, Jackson, Burd, Simond &amp; Villeneuve, Analyse et conception des systèmes d’information, Les Éditions Raynald Goulet Inc., 2004 
2-	Larman C., Applying UML and Patterns--An Introduction to Object-Oriented Analysis and Design and Iterative Development, Third Edition, Prentice-Hall, 2005 ou 
3-	Larman C., UML et les Design Patterns, Analyse et conception orientées objet et développement itératif, 3è édition, Pearson Éducation, 2002</t>
  </si>
  <si>
    <t xml:space="preserve">1.	Les langages de 4eme Génération actuels (PL/SQL et PG/plsql) 
2.	SQL embarqué (Embedded SQL) 
3.	L’approche de la programmation ODBC 
4.	L’approche de La programmation JDBC
5.	La programmation Web et son environnement (nb : choix libre d’un environnement de développement) 
6.	Les principales API propriétaires (par exemple OCI d’Oracle et PostgreSQL)
7.	Intégration : de la modélisation à la production </t>
  </si>
  <si>
    <t>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C.J. Date : An introduction to Database Systems; Pearson Education 2004</t>
  </si>
  <si>
    <t xml:space="preserve">L’objectif principal de ce module est la maitrise des notions de base permettant de développer des applications BD modernes en exploitant les apports des différents outils à savoir :   le standard SQL, les langages de programmation classique (C/C++, java, Python, C#, etc.) et les langages de 4eme génération (PL/SQL, pg/plssql, etc.) 
Le module insiste sur l’aspect ingénierie dans le développement d’une application BD. Ce type de développement est particulier dans le sens où il fait appel à plusieurs connaissances provenant de plusieurs autres modules de la formation (algorithmiques, structures de données, modélisation des SI, système d’exploitation, etc). Ici, l’aspect pratique est fondamental pour acquérir les abc du développement des applications dans n’importe quel environnement. 
Au bout de ce module, l’étudiant doit être capable :
1.	De transformer la conception d’une BD en une BD de production
2.	De Comprendre le processus de développement (coté client et coté serveur)
3.	D’Interfacer les outils nécessaires dans un environnement BD (interface client, serveur d’application et serveur BD) 
4.	D’Intégrer différentes techniques de développement (web, mobile, desktop, etc.) 
5.	D’exploiter un IDE (Eclipse, Netbeans, Oracle ADF, Oracle APEX, JSF, etc.) 
6.	D’exploiter un Data Modeler (PowerDesigner, Toad, Erwin, DB-Main, etc.) </t>
  </si>
  <si>
    <t>Intégrateur</t>
  </si>
  <si>
    <t>Il assiste/suit la mise en place et l'intégration des solutions préconisées</t>
  </si>
  <si>
    <t>Planification des produits ou des services</t>
  </si>
  <si>
    <t>Gestion des données</t>
  </si>
  <si>
    <t>Analyse statistique des données</t>
  </si>
  <si>
    <t>Conception de l’architecture</t>
  </si>
  <si>
    <t>Veille technologique</t>
  </si>
  <si>
    <t>Développement durable</t>
  </si>
  <si>
    <t>Innovation</t>
  </si>
  <si>
    <t>Livraison de services</t>
  </si>
  <si>
    <t>Développement des propositions</t>
  </si>
  <si>
    <t>Gestion de l’information</t>
  </si>
  <si>
    <t>Gestion de la relation client</t>
  </si>
  <si>
    <t>Gestion des changements métier</t>
  </si>
  <si>
    <t>Vision stratégique</t>
  </si>
  <si>
    <t>Leadership</t>
  </si>
  <si>
    <t>Négociation</t>
  </si>
  <si>
    <t>Traitement d'images numériques</t>
  </si>
  <si>
    <t>UEF510 :
Cloud &amp; Big Data</t>
  </si>
  <si>
    <t>Volume horaire : Cours 31,5H, TD: 10,5H, TP: 10,5H</t>
  </si>
  <si>
    <t>L’objectif de ce module est de donner :
En première partie aux étudiants les notions essentielles de la logique combinatoire pour être en mesure de : 
- Faire la synthèse des différents systèmes de numérations et les différents types de codes.
- Représenter les fonctions logiques sous différentes formes et les simplifier.
- Analyser les différents circuits combinatoires.
En deuxième partie : 
Décrire les composants d'un ordinateur (processeur,
mémoire, périphériques,...)
  Comprendre la structure matérielle et logicielle d'un
microprocesseur moderne
  structure interne
  structure externe
  Apprendre à programmer en assembleur 8086</t>
  </si>
  <si>
    <t>ECUEF132 : Systèmes Logiques &amp; Architecture des ordinateurs</t>
  </si>
  <si>
    <t>Systèmes Logiques &amp; Architecture des ordinateurs</t>
  </si>
  <si>
    <t>ECUEF223</t>
  </si>
  <si>
    <t>1.	Introduction
2.	Logique propositionnelle
-	Langage : connecteurs, variables propositionnelles
-	Interprétation de formules
-	Modèles (sémantique), validité et inconsistance  
-	Equivalence entre formules 
-	Substitution
-	Formes normales (Conjonctive et Disjonctive)
-	Conséquence logique 
-	Système formel de la logique des propositions et Preuve (axiomatique) 
2.	Logique des prédicats d’ordre 1
-	Terme, atomes et formules bien formées
-	Interprétation de formules   
-	Validité, inconsistance et modèle sémantique
-	Conséquence logique
-	Forme Normale Prénexe, de Skolem et Clausale 
-	Théorème de Herbrand pour la résolution
-	Système formel de la logique des prédicats et Preuve (axiomatique)
-	Quelques propriétés : Complétude, Consistance et Décidabilité</t>
  </si>
  <si>
    <t>ECUEF232 : Fondements des réseaux</t>
  </si>
  <si>
    <t>Volume horaire : Cours 31,5H, TP: 10,5H</t>
  </si>
  <si>
    <t>Rien</t>
  </si>
  <si>
    <t xml:space="preserve">L'objectif de ce cours est de présenter les concepts et les technologies de base liés aux réseaux informatique. L’étudiant pourra comprendre le fonctionnement d’un réseau informatique et des protocoles de communication. Les couches principales du modèle OSI seront étudiées avec comme exemple de réseau, le réseau basé sur Ethernet et IP (adressage IPv4 et IPv6). Ce cours est inspiré de formations certifiantes comme Cisco CCNA Routing &amp; Switching et CompTIA Network+.
</t>
  </si>
  <si>
    <t>1) CCNA-Routing-and-Switching-Complete-Study-Guide ISBN: 978-1-119-28828-2
2) CompTIA Network+ Certification All-in-One Exam Guide, Sixth Edition (2016) ISBN-13: 978-0071848220</t>
  </si>
  <si>
    <t>Volume horaire : Cours 21H, TP: 21H</t>
  </si>
  <si>
    <t>Programmation Python</t>
  </si>
  <si>
    <t>ECUEF223 : Programmation Python</t>
  </si>
  <si>
    <t>Volume horaire : Cours: 21H, TP: 42H</t>
  </si>
  <si>
    <t xml:space="preserve">1. Le langage C
2. La notion des Types de Données Abstraits (TDA) et Objet Abstrait (OA)
3. Les notions d'interface et de service à partir des structures de données
</t>
  </si>
  <si>
    <t>L’apprentissage d’un style particulier de programmation : le modèle objet. À la fin du cours, l’étudiant sera capable de développer des applications par une approche objet. Tous les concepts de la "philosophie" du modèle objet y sont abordés avec des exemples concrets en Java.</t>
  </si>
  <si>
    <t xml:space="preserve">1. Pourquoi utiliser la programmation orientée objet
- Type de Données  Abstrait vers l’Orienté Objet
- Le principe d’encapsulation 
- La notion classe (attributs, méthodes)
2. Introduction générale à Java 
- Historique du langage Java
- Caractérisation du langage Java (portabilité, bytecodes, JVM, …)
- Point d’entrée d’une application Java
- Environnement de développement d’une application Java
3. Les éléments de base du langage Java
- Les commentaires et les identificateurs en Java
- Les types de données (types primitifs, les classes et la notion de référence)
- Les identificateurs 
- Les opérateurs 
- Les variables 
- Les constantes
- La conversion des types primitifs
- Les structures de contrôles (structures conditionnelles et itératives) 
- Les tableaux
- Les méthodes (déclaration, signature et transmission de paramètres)
- L’outil javadoc
4. Les principes de la programmation orientée objet 
- Les constructeurs 
- Création d’une instance en Java
- La destruction d’un objet
- L’Objet courant this
- Les paquetages 
- Les Modificateurs de visibilité (private, protected et public)
- Le modificateur static
5. L'héritage, le polymorphisme, les classes abstraites et les interfaces
- L'héritage
- Le polymorphisme
- Les mots clefs super et final
- La conversion des objets
- Les classes abstraites
- Les interfaces
6. Les classes de base
- La classe Object
- Les classes Wrapper
- Les chaînes de caractères
- La classe Vector
7. La gestion des exceptions 
- Introduction
- Arbre des exceptions 
- Exception contrôlée et non contrôlée
- Création d’une exception 
- Exceptions prédéfinies en JAVA 
- Définir une exception en JAVA 
- Lancement d’une exception
- Capture et traitement des exceptions
- Le bloc finally
- Propagation des exceptions.                                                                                                   8. Les flux d’entrée/sortie
- La présentation des flux
- Les classes de gestion des flux
- Les flux de caractères
- Les flux d'octets
- La classe File
- La sérialisation
9. Les collections
- La généricité
- Les interfaces des collections
- Les collections de type List : les listes
- Les collections de type Set : les ensembles
- Les collections de type Map : les associations de type clé/valeur
- Les collections de type Queue : les files
- Les itérateurs 
- Le tri des collections (Comparable et Comparator)
</t>
  </si>
  <si>
    <t xml:space="preserve">Programmer en Java, Claude Delannoy. Éditions Eyrolles, 4eme édition, 2006.
Cahier du programmeur Java, Emmanuel Puybaret. Éditions Eyrolles, 3eme édition, 2004.
</t>
  </si>
  <si>
    <t>Programmation Java</t>
  </si>
  <si>
    <t>Volume horaire : Cours 21H, TP: 10,5H</t>
  </si>
  <si>
    <t>Fondements des réseaux (S2)</t>
  </si>
  <si>
    <t>Après l'étude des fondements réseaux, ce cours a pour objectif d'approfondir les connaissances des étudiants dans des notions plus avancées en réseaux comme les VLAN et le routage. D’un autre côté, ce cours sera dédié pour étudier les services réseaux de bases qui vont assurer le fonctionnement des réseaux comme les protocoles DHCP, DNS, NAT et les annuaires de gestion des comptes.</t>
  </si>
  <si>
    <t xml:space="preserve">Chapitre 1 : Initiation aux réseaux commutés (1h30)
1.1 Conception d'un réseau local
1.1.1 Réseaux convergents
1.1.2 Réseaux commutés
1.2 L'environnement commuté
1.2.1 Transfert de trames
1.2.2 Domaines de commutation
Chapitre 2 : VLAN (3h00)
2.1 Segmentation d'un VLAN
2.1.1 Vue d'ensemble des VLAN
2.1.2 VLAN dans un environnement à commutateurs multiples
2.2 Implémentations de VLAN
2.2.1 Affectation de VLAN
2.2.2 Trunks de VLAN
Chapitre 3 : Principes de routage (3h00)
3.1 Configuration initiale d'un routeur
3.1.1 Fonctions d'un routeur
3.1.2 Paramètres de base d'un routeur
3.1.3 Vérification de la connectivité des réseaux connectés directement
3.2 Décisions de routage
3.2.1 Commutation des paquets entre les réseaux
3.2.2 Détermination du chemin
3.3 Fonctionnement d'un routeur
3.3.1 Analyse de la table de routage, Route par défaut, passerelle par défaut
3.3.2 Routes connectées directement, Routes apprises de manière statique
3.3.4 Protocoles de routage dynamique
3.4 Routage inter-VLAN
3.1.1 Fonctionnement du routage inter-VLAN
3.1.2 Configuration du routage inter-VLAN existant
3.1.3 Configuration du routage inter-VLAN avec la méthode router-on-a-stick
Chapitre 4 : Traduction d'adresse réseau pour IPv4 (1h30)
4.1 Fonctionnement de la NAT
4.1.1 Caractéristiques de la NAT
4.1.2 Types de NAT
4.1.3 Avantages de la NAT
4.2 Configuration de la traduction d'adresses réseau (NAT)
4.2.3 Configuration de la traduction d'adresses de port (PAT)
4.2.4 Redirection
Chapitre 5 : DHCP (3h00)
5.1 Protocole DHCP (Dynamic Host Configuration Protocol) version 4
5.1.1 Fonctionnement de DHCPv4
5.1.2 Configuration d'un serveur DHCPv4 de base
5.1.3 Configurez le client DHCPv4
5.1.4 Dépannage de DHCPv4
5.2 Protocole DHCP (Dynamic Host Configuration Protocol) version 6
5.2.1 SLAAC et DHCPv6
5.2.2 DHCPv6 sans état
5.2.3 Serveur DHCPv6 avec état
5.2.4 Dépannage de DHCPv6
Chapitre 6 : DNS (3h00)
6.1 Protocole DNS (Domain Name System)
6.1.1 Principe et Fonctionnement de DNS
6.1.2 Messages DNS
6.1.3 Type de serveur DNS
Chapitre 7 : Gestion de compte (4h30)
7.1 Protocole LDAP (Lightweight Directory Access Protocol)
7.1.1 Principe et Fonctionnement de LDAP
7.1.2 Structure de l'annuaire 
7.1.3 Opérations
7.1 Windows AD (Active Directory)
7.1.1 Principe et Fonctionnement de AD
7.1.2 Structure AD
7.1.3 Groupes et politiques
</t>
  </si>
  <si>
    <t>Volume horaire : Cours 21H, TD: 10,5H</t>
  </si>
  <si>
    <t>Semestre : S4</t>
  </si>
  <si>
    <t xml:space="preserve">L’objectif de ce module est de donner aux étudiants les notions essentielles des techniques de la numérisation et du codage des données multimédia, essentiellement le texte, le son, l’image et la vidéo.
En effet à la fin de ce cours, l'étudiant devra être en mesure de : 
- Connaitre les caractéristiques des différentes données multimédia.
- Différencier les signaux analogiques et numériques.
- Connaitre les différentes étapes de numérisation et leurs caractéristiques, à savoir l’échantillonnage la quantification et le codage.
- Appliquer les méthodes de compression sans pertes.
- Connaitre et appliquer les méthodes de codage des données
</t>
  </si>
  <si>
    <t>ECUEF411: Numérisation et codage des objets Multimedia</t>
  </si>
  <si>
    <t>Numérisation et codage des objets Multimedia</t>
  </si>
  <si>
    <t>ECUEF412: Traitement d’images numériques</t>
  </si>
  <si>
    <t>ECUEF511 : Technologies et programmation web</t>
  </si>
  <si>
    <t>Fondements des Bases de données
Connaître les principes de la programmation orientée objet</t>
  </si>
  <si>
    <t>Ce cours a pour but de familiariser l’étudiant avec la création de sites dynamiques et interactifs en se servant du langage de programmation PHP, JavaScript et d’une base de données MySQL.
L’objectif aussi est de maîtriser maîtriser l'exploitation d'une base de données avec PHP.</t>
  </si>
  <si>
    <t xml:space="preserve">Chapitre I : Rappel sur le langage HTML 
Chapitre II : Langage JavaScript 
- Rappel du concept objet
- Syntaxe du langage JavaScript
- Boites de messages (Alerte, invite, Confirmation)
- Les variables globales et locales
- Les opérateurs
- Les énoncés conditionnels et les boucles
- Les fonctions
- Les événements
Chapitre III : PHP  concepts de base 
- Les bases du langage PHP 
- La structure générale
- Les types de données
- Les variables système et les constantes 
- Les opérateurs, les instructions conditionnelles, les traitements en boucle
- Les fonctions
- Les tableaux 
Chapitre IV: Les Formulaires en PHP
- Passage et transmission de variables 
- Traitement des données récupérées
Chapitre V : PHP et MySQL
- Fonctions MySQL de PHP 
- Exploiter une base de données MySQL (Interrogation, écriture)
   - Connexion au serveur MySQL 
   - Connexion à une base de données
   - Exécuter une requête 
   - Extraire les données 
- Gestion des erreurs MySQL 
- Administrer MySQL avec PHPMyAdmin
</t>
  </si>
  <si>
    <t xml:space="preserve">PHP7: Développez un site web dynamique et interactif,  Olivier Heurtel, 2018  
- PHP7: cours et exercices, Jean Angels, Eyrolles, 2017
- Développer un site web en PHP, MySQL et Javascript, Robin Nixon, 2015
</t>
  </si>
  <si>
    <t>Technologies et programmation web</t>
  </si>
  <si>
    <t>ECUEF431 : Test Logiciel (Certification ISTQB)</t>
  </si>
  <si>
    <t xml:space="preserve">Volume horaire : Cours : 21H ;  TD: 10H30 </t>
  </si>
  <si>
    <t>Connaissance des cycles de développement logiciel
Expérience des projets informatiques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</si>
  <si>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</si>
  <si>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</si>
  <si>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</si>
  <si>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https://www.istqb.org/downloads/syllabi/foundation-level-syllabus.html
https://www.istqb.org/certification-path-root/foundation-level/foundation-level-content.html</t>
  </si>
  <si>
    <t>Projet féderé (méthodo Agile)</t>
  </si>
  <si>
    <t>ECUET413 : Projet fédérateur (méthode agile)</t>
  </si>
  <si>
    <t xml:space="preserve">Appliquer les notions de conception orientée objet et du langage UML avec une méthodologie agile
</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</si>
  <si>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</si>
  <si>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ECUET411 : Anglais 4</t>
  </si>
  <si>
    <t>Systéme d'évaluation : CC</t>
  </si>
  <si>
    <t>Students should master the basic levels of the sentence structure in terms of listening, reading, writing and speaking.</t>
  </si>
  <si>
    <t>1. To Provide ESP instruction to enhance students’ reading and writing in order to provide practice &amp; interest in the language. 
2. To prepare students to sit for assessments and evaluations such as tests (IELTS,TOEFEL) and quizzes in order to test and revise proper acquisition of the English language.
 3. To build students' confidence and motivation through exposure to facts, figures, quotations, and the latest technological innovations in order to generate interest in the language from an ESP perspective. 
4. To allow students to gain key strategies and expressions for communicating with professionals and specialists.</t>
  </si>
  <si>
    <t xml:space="preserve">1. Grammar – Students will learn complex forms of English grammar including conditional, phrasal verbs, idiomatic expressions etc. Students will practice these structures through communicative and functional activities.
2. Oral Communication – Through listening comprehension and oral performances, students will practice their communication skills. Students will learn how to acquire the main principles of oral presentation and practice them via exposés. 
3. Reading Skills – Emphasis will be on vocabulary growth, comprehension and expression. Students will develop study and reading skills such as skimming, scanning, inference, etc. 
4. Writing Skills – Emphasis will be on the development of an academic essay, i.e. format, layout, coherence, cohesion, linking devices etc.
</t>
  </si>
  <si>
    <t>Course Materials and Resources: Oxford English for Information Technology. Eric H. Glendinning, John McEwan, 2006.</t>
  </si>
  <si>
    <t>ECUEF511 : Framework &amp; technologies Big Data</t>
  </si>
  <si>
    <t>Volume horaire : Cours 10H30, TP: 21H</t>
  </si>
  <si>
    <t>Semestre : S5</t>
  </si>
  <si>
    <t xml:space="preserve">1. Les langages Java et Python
2. La notion de la programmation concurrente
3. Les notions : Cloud, cluster, machine virtuelle
</t>
  </si>
  <si>
    <t>Ce cours a pour objectif de présenter aux étudiants les concepts fondamentaux de Big Data et présentera également l’aspect concurrentiel de ce phénomène. Ce cours permet aussi  d’avoir une idée sur quelques Frameworks de Big Data en focalisant sur Spark.</t>
  </si>
  <si>
    <t xml:space="preserve">1. Les notions de base de Big Data
2.  Principes fondamentaux de Hadoop MapReduce 
- Système de fichiers distribué
- Modèle de programmation MapReduce
3. L’écosystème Hadoop
4. Les architectures Big Data : traitements batch, micro-batch, flux. Architecture Lambda, architecture Kappa             
5. Les Bases de données NoSQL                                                                                                               
6. Présentation d'Apache Spark
- Historique du Framework.
- Comparaison avec l'environnement Apache Hadoop
- Les différents modules de Spark
</t>
  </si>
  <si>
    <t xml:space="preserve">Learning Spark Lightning-Fast Big Data Analysis, Holden Karau, Andy Konwinski, Patrick Wendell, Matei Zaharia, Editor: O'Reilly Media, 2015.
Les bases de données NoSQL et le Big Data: Comprendre et mettre en œuvre, Rudi Bruchez, Éditeur Eyrolles, 2015, 321 pages.
Hadoop: Devenez opérationnel dans le monde du Big Data, Juvénal CHOKOGOUE. Édition : ENI - 373 pages , 1ère édition, 12 avril 2017.
</t>
  </si>
  <si>
    <t>Framework &amp; technologies Big Data</t>
  </si>
  <si>
    <t xml:space="preserve">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t>
  </si>
  <si>
    <t>Chapitre I
Introduction : La Réussite 
Section I : Les différentes interprétations du succès 
Section II : Définir le succès
Section II : Les différents obstacles à la réussite
Section III : Comment surmonter les obstacles
Chapitre II
Introduction : L’Evolution humaine 
Section I : La dépendance avantages et inconvénients
Section II : L'indépendance avantages et inconvénients
 Section III : L'interdépendance 
Section IV : Le potentiel 
Chapitre III
Introduction : Les paradigmes et l’évolution humaine
Section I : Les paradigmes de soi 
Section II : Les paradigmes des autres 
Section III : Les paradigmes de la vie
Section IV : Les valeurs universelles
Chapitre IV
Introduction : Les habitudes qui permettent la réussite dans la vie
Section I : Evolution par la pratique 
Section II : Les différences entre habitudes, attitudes et comportements
Section III : L’importance des bonnes habitudes et comment les développer
Section IV : Le processus de changement des mauvaises attitudes et comportements
Section V : Apprendre à connaitre et à valoriser les petites et grandes victoires
Chapitre V
La communication en contexte de diversité
Section I : Styles en matière de communication
Aux niveaux : verbal, para-verbal et non verbal
Prise en compte des facteurs contextuels
Section II : Stratégies en matière de communication interculturelle
Observation des messages non verbaux et para-verbaux
Écoute active
Les styles de communication au sein de l’équipe
Section III : La diversité des styles d'apprentissage
Divergent
Assimilateur
Convergent
Accommodateur
Section IV :  Développement des styles d’apprentissage
Interaction avec des personnes dont le style d’apprentissage est différent
Recours au style d’apprentissage opposé à vos préférences
Adaptation du style d’apprentissage en fonction des situations</t>
  </si>
  <si>
    <t xml:space="preserve">C.F. Gray et E.W. Larson, La matrice d’affectation des responsabilités, dans Management de projet, McGraw-Hill, 2007, p. 126-127. ISBN 978-2-765104-537
D. A. Kolb, Répertoire des styles d’apprentissage de Kolb, Hay Resources 1999.
T. Miedaner. Coach Yourself to a New Career, ISBN: 978-0-07-170672-8. Editions Mc GRAW Hill 2010 ; 
R.  Bandler, O. Fitzpatrick, A. Roberti. L'essentiel de la PNL: Les clés d'une vie réussie, Editions de L’Homme. 2014. </t>
  </si>
  <si>
    <t>Préparation à l'environnement professionnel</t>
  </si>
  <si>
    <t>Volume horaire : Cours 21H</t>
  </si>
  <si>
    <t>ECUET513: Préparation à l'environnement professionnel</t>
  </si>
  <si>
    <t>Tests de logiciels (Certification ISTQB)</t>
  </si>
  <si>
    <t>UEF310 :
Probabilité</t>
  </si>
  <si>
    <t>UEF320 :          Automates  et Optimisation</t>
  </si>
  <si>
    <t>UEF330:
CPOO</t>
  </si>
  <si>
    <t>UEF340 :
Bases de données et Réseaux</t>
  </si>
  <si>
    <t>ECUEF341</t>
  </si>
  <si>
    <t>ECUEF342</t>
  </si>
  <si>
    <t>ECUEF342 : Services des Réseaux</t>
  </si>
  <si>
    <t>ECUEF341 : Ingénierie des Bases de Données</t>
  </si>
  <si>
    <t>ECUEF332 : Programmation Java</t>
  </si>
  <si>
    <t>ECUEF331 : Conception des Systèmes d’information</t>
  </si>
  <si>
    <t>ECUEF322 : Graphes et optimisation</t>
  </si>
  <si>
    <t>ECUEF321 : Théorie des langages et automates</t>
  </si>
  <si>
    <t>Fondements &amp; Programmation IA</t>
  </si>
  <si>
    <t xml:space="preserve">Volume horaire : Cours : 21H ;  TP: 21H </t>
  </si>
  <si>
    <t>ECUET511 : Anglais 5</t>
  </si>
  <si>
    <t>Students should master technical and more complex sentence structure in terms of listening, reading, writing and speaking.</t>
  </si>
  <si>
    <t>The goal of this course is to prepare students with the individual and collaborative technical writing, presentation, and research skills necessary to be effective technical communicators in academic and professional environments.</t>
  </si>
  <si>
    <t xml:space="preserve">a. Understanding the characteristics of technical writing and the importance of purpose, audience, and genre for written communication in technical fields. 
b. Articulating complex engineering ideas appropriate for targeted audiences. 
c. Planning, drafting, revising, editing, and critiquing technical and professional documents through individual and collaborative writing. 
d. Writing effective technical and business documents that are grammatically and stylistically correct. 
e. Preparing and delivering professional technical presentations through applying principles of effective oral communication and slide design.
f. Applying principles for the visual display of quantitative information.
 g. Researching, analyzing, synthesizing, and applying information to create technical reports. 
h. Recognizing ethical implications of technical communication in professional contexts. 
i. Understanding the contemporary issues in engineering from an environmental, societal, economic, and global perspective.
</t>
  </si>
  <si>
    <t>Pocketbook of Technical Writing for Engineers and Scientists, 3rd ed. McGraw-Hill, 2007. ISBN-13: 978-0073191591</t>
  </si>
  <si>
    <t>Tests d'intrusion</t>
  </si>
  <si>
    <t>Architecture SI</t>
  </si>
  <si>
    <t>Cycle de vie d'un projet</t>
  </si>
  <si>
    <t>UEF110 : Mathématiques 1</t>
  </si>
  <si>
    <t>UEF120 : Algorithmique &amp; Programmation 1</t>
  </si>
  <si>
    <t>Algorithmique et structures de données</t>
  </si>
  <si>
    <t>UEF130 : Systèmes d'exploitation &amp; Architecture</t>
  </si>
  <si>
    <t xml:space="preserve">Systèmes Logiques &amp; Architecture des ordinateurs </t>
  </si>
  <si>
    <t>UEF140 : Logique et Multimédia</t>
  </si>
  <si>
    <t>UET110 : Langues et Communication</t>
  </si>
  <si>
    <t>Algoritmique, structures de données et complexité</t>
  </si>
  <si>
    <t>UEF310 : Probabilités</t>
  </si>
  <si>
    <t>Probabilités et statistiques</t>
  </si>
  <si>
    <t>UEF320 : Automates  et Optimisation</t>
  </si>
  <si>
    <t>UEF330 :
CPOO</t>
  </si>
  <si>
    <t>Anglais 4</t>
  </si>
  <si>
    <t>UEF510 : Cloud &amp; Big Data</t>
  </si>
  <si>
    <t>Frameworks &amp; technologies Big Data</t>
  </si>
  <si>
    <t>UEF520 : Web et RI</t>
  </si>
  <si>
    <t>UEF530 : Réalité virtuelle et Maillage</t>
  </si>
  <si>
    <t>UEF540 : Architecture SOA et services web</t>
  </si>
  <si>
    <t>UET510 : Langues et Entreprenariat</t>
  </si>
  <si>
    <t>Anglais 5</t>
  </si>
  <si>
    <t>x</t>
  </si>
  <si>
    <t xml:space="preserve">Préparation à l'environnement professionnel </t>
  </si>
  <si>
    <t>UEO510 : Unité optionnelle</t>
  </si>
  <si>
    <t>Semestre 6</t>
  </si>
  <si>
    <t>PFE</t>
  </si>
  <si>
    <t>Technologies Multimédias</t>
  </si>
  <si>
    <t>Introduction
Chapitre 1 : installation de Python
1. Installation de Python sur votre clé USB.
2. Lancer l'environnement de travail IDLE.
3. Premiers essais.
4. Conserver le programme pour une utilisation ultérieure.
Chapitre 2 : les variables
1. Qu'est-ce qu’une variable ?
2. Instructions de base sur les variables.
3. Opérations sur les variables.
	a. Les opérations.
	b. Modifier une variable à partir de sa propre valeur.
	c. Modifier une variable à l'aide d'une autre variable.
Chapitre 3 : les types de variables.
1. Les différents types de variables.
2. La concaténation des chaînes de caractères.
3. Comment « assembler » des variables de types différents ?
	a. Premier exemple
	b. Second exemple 
	c. Fonctions de conversion du type 
	d. Troisième exemple 
Chapitre 4 : exécution conditionnelle « if … elif … else ».
1. Le « if … elif … else ».
	a. Exemple. 
	b. Les conditions et le type booléen. 
	c. Le "if ...elif ... else" en Python. 
2. Le rôle fondamental de l'indentation dans le langage Python.
3. Méthodes élémentaires de programmation.
	a. Ébauche fonctionnelle et ajout de couches successives.
	b. Outiller son programme pour le débugger.</t>
  </si>
  <si>
    <t>Chapitre 5 : la boucle While.
1. Pour introduire la boucle while.
2. La boucle while en Python.
Chapitre 6 : la boucle for ... in ... .
1. Pour découvrir la boucle for ... in ... .
2. Introduction.
3. La boucle for … in ... en Python.
4. La boucle for pour parcourir une chaîne de caractères.
Chapitre 7 : les fonctions.
1. Éviter de se répéter.
2. Première définition des fonctions.
3. Vraies fonctions et procédures.
4. Portée des variables : variables locales et variables globales.
5. Modifier une variable globale depuis l'intérieur d'une fonction.
6. En résumé :
Chapitre 8 : interfaces graphiques.
1. Créer une fenêtre.
2. Meubler une fenêtre.
	a. Widget Bouton.
	b. Widget Label.
	c. Widget Canevas.
3. Gestion des événements : event et binding.
4. Déplacer un item du canevas : les méthodes coords et move.
	a. La méthode coords.
	b. La méthode move.
5. Animation automatique : les fonctions récursives.</t>
  </si>
  <si>
    <t xml:space="preserve">Chapitre 9 : les listes.
1. Définition et opérations élémentaires sur les listes.
	a. Introduction.
	b. Définition des listes.
	c. Les listes sont des objets modifiables.
	d. Longueur d'une liste.
	e. Parcourir les éléments d'une liste avec une boucle.
2. Méthodes sur les listes.
	a. Quelques mots de la programmation orientée objet : POO.
	b. Méthodes sur les listes
3. Des listes d'objets graphiques.
4. Synthèse. 
'Chapitre 10 : interfaces graphiques 2.
</t>
  </si>
  <si>
    <t>TP1. Des images dans le canevas !
	a. Afficher une image.
	b. Effacer ou agir sur plusieurs items du à la fois : les tags.
	c. Faire bouger l'image au clavier.
	d. Faire défiler le décor.
TP2. Des images animées.
	a. Les sprites.
	b. Alors on danse : faire défiler un gif.
	c. L'opérateur modulo.
	d. Applications :
		Quand la droite devient un cercle, et le plan un tore !
		Faire bouger et défiler l'image en même temps.
TP3. Fais pleuvoir des sprites !
	a. Cahier des charges.
	b. Cadre graphique de travail.
	c. Fonctionnement général.
	d. Détails techniques.
	e. Mise au point.
TP4. Les Widgets et leur positionnement.
	a. Widget Entry.
	b. Widget RadioButton.
	c. Positionnement des widgets : the grider.
TP5. Musique Maestro !
	a. Introduction.
	b. Bruitages : module mixer.
	c. Musiques : module mixer.music.</t>
  </si>
  <si>
    <t>Chapitre 11 : Codage et traitement de l'image.
TP1. Les tableaux en Python.
TP2. Les images en noir et blanc.
TP3. Images bitmap : images en niveaux de gris, traitements simples.
TP4. Images en couleurs – formats compressés.
TP5. Débruitage d’une image – contours.</t>
  </si>
  <si>
    <t>Partie 1: Fondement de l'IA
1.	Introduction
2.	Résolution d’un problème par recherche
•	Formulation d’un problème
•	largeur d’abord
•	profondeur d’abord
•	profondeur limitée
•	profondeur limitée itérative
•	recherche best‐first
•	hill climbing
•	algorithme A*, heuristiques
•	recherche en faisceau (beam search)
•	recherche par recuit‐simulé
•	Satisfaction de contraintes et recherche (CSP)
•	Jeux stratégiques et recherche : min‐max et alpha‐beta
3.	Systèmes experts
•	Base de connaissances : bases de faits, base de règles
•	Inférence : chaînage avant, arrière et mixte</t>
  </si>
  <si>
    <t>Virtualisation et Cloud</t>
  </si>
  <si>
    <t>ECUEF142 : Technologies Multimédias</t>
  </si>
  <si>
    <t>Chapitre 7 : Couche transport (3h00)
7.1 Protocoles de couche transport
7.1.1 Transport des données (rôle, responsabilité, Multiplexage, fiabilité)
7.1.2 Présentation des protocoles TCP et UDP
7.2 TCP et UDP
7.2.1 Processus de communication TCP
7.2.2 Fiabilité et contrôle de flux
7.2.3 Communication UDP
7.2.4 TCP ou UDP
Chapitre 8 : Couche application (1h30)
8.1 Protocoles de couche application
8.1.1 Application, présentation et session
8.1.2 Interaction des protocoles d'application avec les applications des utilisateurs finaux
8.2 Services et protocoles de couche application courants
8.2.1 Protocoles web et de messagerie électronique
8.2.2 Services d'adressage IP (DHCP et DNS)
8.2.3 Services de partage de fichiers (FTP)</t>
  </si>
  <si>
    <t xml:space="preserve">Chapitre 1 : Exploration du réseau (1h30)
1.1 Connecté au monde entier
1.1.1 Les réseaux aujourd'hui
1.1.2 Fourniture de ressources dans un réseau
1.2 LAN, WAN et Internet
1.2.1 Composants réseau
1.2.2 type de réseaux : LAN et WAN
1.2.3 Internet, intranets et extranets
1.2.4 Connexions Internet
Chapitre 2 : Protocoles et communications réseau (1h30)
2.1 Règles de communication
2.1.1 Les règles (Notions de base sur les communications, Définition des règles, Codage des messages, Format et encapsulation des messages, Taille des messages, Synchronisation des messages)
2.2 Normes et protocoles réseau
2.2.1 Protocoles
2.2.2 Suites de protocoles (Suites de protocoles et normes de l'industrie, TCP/IP)
2.2.3 Organismes de normalisation
2.2.4 Modèles de référence ( modèle OSI et TCP/IP)
2.3 Transfert de données sur le réseau
2.3.1 Encapsulation de données
2.3.2 Accès aux données
</t>
  </si>
  <si>
    <t xml:space="preserve">Chapitre 3 : Accès réseau (3h00)
3.1 Protocoles de couche physique
3.1.1 Connexion de couche physique
3.1.2 Rôle de la couche physique
3.1.3 Caractéristiques de couche physique
3.2 Supports réseau
3.2.1 Câblage en cuivre à paires torsadées (UTP)
3.2.3 Câblage à fibre optique
3.2.4 Supports sans fil
3.3 Protocoles de couche liaison de données
3.3.1 Rôle de la couche liaison de données
3.4 Contrôle de l'accès aux supports
3.4.1 Topologies
3.4.2 Topologies de réseau étendu
3.4.3 Topologies LAN 
3.4.4 Méthodes de contrôle d'accès au support
3.4.5 Trame liaison de données
Chapitre 4 : Ethernet (1h30)
4.1 Protocole Ethernet
4.1.1 Trame Ethernet
4.1.2 Adresses MAC Ethernet
4.2 Commutateurs LAN
4.2.1 La table d'adresses MAC
4.2.2 Méthodes de transmission par commutateur
4.3 Protocole ARP (Address Resolution Protocol)
4.3.1 Adresses MAC et IP
4.3.2 ARP
4.3.3 Problèmes liés au protocole ARP
</t>
  </si>
  <si>
    <t>Chapitre 5 : Couche réseau (3h00)
5.1 Protocoles de couche réseau
5.1.1 Couche réseau des communications
5.1.2 Caractéristiques du protocole IP
5.1.3 Paquet IPv4
5.1.4 Paquet IPv6
5.2 Routage
5.2.1 Méthode de routage des hôtes
5.2.2 Tables de routage des routeurs
Chapitre 6 : Adressage IP (4h30)
6.1 Adresses réseau IPv4
6.1.1 Conversion entre format binaire et format décimal
6.1.2 Structure de l'adresse IPv4
6.1.3 Adresses IPv4 de monodiffusion, de diffusion et de multidiffusion
6.1.4 Types d'adresses IPv4 (publiques et privées)
6.2 Adresses réseau IPv6
6.2.1 Problèmes liés au protocole IPv4
6.2.2 Adressage IPv6
6.2.3 Types d'adresses IPv6
6.2.4 Adresses de monodiffusion IPv6
6.2.5 Adresses de multidiffusion IPv6
6.3 Vérification de la connectivité
6.3.1 ICMP (ICMPv4 et ICMPv6)
6.3.2 Test et vérification, Commande ping et Commandes traceroute et tracert</t>
  </si>
  <si>
    <t xml:space="preserve"> UEF410 : Traitement Multimédia</t>
  </si>
  <si>
    <t>UEF430 :
IA &amp; Tests</t>
  </si>
  <si>
    <t>UEF540 :                       Développement d'applications web et multimédia</t>
  </si>
  <si>
    <t>UEF520 :
SOA et Indexation</t>
  </si>
  <si>
    <t>ECUET412 : Droit informatique, protection des données et éthique</t>
  </si>
  <si>
    <t>Volume horaire : Cours 21H ; TP :21H</t>
  </si>
  <si>
    <t>Partie A :
Chapitre I : Systèmes de Numération et Codage
Introduction 
Section I : Systèmes de numération et conversion
Section II : Codes
Chapitre II  Fonctions logiques : Représentation et simplification
Introduction 
Section I : Fonctions logiques
Section II : Représentation des fonctions logiques 
Section III : Simplification des fonctions logiques
Chapitre III Circuits Combinatoires
Introduction :
Section I : Circuits de traitement de l’information
Section II : Circuits de transformation de l’information 
Section III : Circuits d’aiguillage de l’information 
Partie B :
CHAPITRE 1. INTRODUCTION ET HISTORIQUE 
1. Concepts et définition.
2. Historique de la génération des ordinateurs
3. Configuration et fonctionnement d’un ordinateur.
3.1. Configuration.
3.2. Structure
3.3. Principe de fonctionnement
CHAPITRE 2. LES MEMOIRES 
1. Organisation d’une mémoire
2. Caractéristiques d’une mémoire
3. Hiérarchie des mémoires
4. Types d’accès aux mémoires
5. Les mémoires vives (RAM) et les mémoires mortes (ROM)
6. Les mémoires cache
7. Les mémoires auxiliaires
CHAPITRE 3. LE MICROPROCESSEUR 
1. Performance d’un microprocesseur
2. Architecture de base d’un microprocesseur
3. Principe de fonctionnement
4. Structure d’une instruction
5. Les modes d’adressage
6. Cycle d’exécution d’une instruction
CHAPITRE 4. LE LANGUAGE ASSEMBLEUR 80X86 
1. Les registres 80x86
2. Structure générale d’un programme assembleur
3. Définitions des données
4. Le jeu d’instructions du 80x86
5. Les codes opérations de quelques instructions du 80x86</t>
  </si>
  <si>
    <t>1. Théorie et traitement des signaux
1. Introduction 
2. Modes de classification des signaux
a. Selon la nature
b. Energétique
c. Morphologique
d. Spectrale
e. Dimensionnelle
3. Propriétés des signaux
a. Périodique
b. À énergie fini
c. Causal
d. Pair-impair
4. Signaux numériques
a. Signaux élémentaires
b. Propriétés 
5. Aperçu théorique sur un système numérique
a. linéarité
b. Invariance
c. Causalité
d. Réponse impulsionnelle
2. Transformées Fréquentielles
1. Introduction 
2. Séries de Fourier
3. Transformée de Fourier
a. Définition 
b. Exemples
c. Transformée de Fourier continue (direct, invers)
d. Transformée de Fourier discrète
e. Caractéristiques
f. Réponse harmonique d’un système numérique
3. Introduction au multimédia
3.1 Définitions
3.2 Théorèmes de base
3.3 Applications Multimédia
3.4 Métiers
4. Objets multimédia 
4.1 Texte
4.1.1. Caractéristiques techniques d’un texte : Typographie, Dimension, Style.
4.1.2. Numérisation 
4.1.3. Reconnaissance Optique de Caractères
4.2 Son
4.2.1. Définitions
4.2.2. Classification 
4.2.3. Numérisation 
4.3 Images Fixes
4.3.1. Représentation vectorielle
4.3.2. Représentation matricielle
4.3.3. Résolution
4.3.4. Numérisation
4.4 Vidéo
4.4.1. Définition
4.4.2. Vidéo analogique
4.4.3. Normes de la vidéo analogique
4.4.4. Vidéo numérique
5. Chaîne de production de données multimédias
5.1 Acquisition numérique
5.2 Traitement
5.3 Analyse 
5.4 Synthèse
5.5 Compression et stockage</t>
  </si>
  <si>
    <t>Volume horaire : Cours : 21, TD : 21H</t>
  </si>
  <si>
    <t>Volume horaire : Cours :10H30 ; TP : 31,5H</t>
  </si>
  <si>
    <t>Volume horaire : Cours 10,5H; TP: 21H</t>
  </si>
  <si>
    <t>Volume horaire : Cours : 21H  ; TP :21H</t>
  </si>
  <si>
    <t>42 (21 Cours + 10,5 TD +  10,5 TP)</t>
  </si>
  <si>
    <t>Volume horaire : Cours : 21H ; TD : 10H30</t>
  </si>
  <si>
    <t xml:space="preserve">Volume horaire : Cours : 21H ; TP : 21H </t>
  </si>
  <si>
    <t>Anglais 3</t>
  </si>
  <si>
    <t>ECUEF413</t>
  </si>
  <si>
    <t>ECUEF431 : Fondements &amp; Programmation IA</t>
  </si>
  <si>
    <t>Volume horaire : Cours: 21H</t>
  </si>
  <si>
    <t xml:space="preserve">Volume horaire :TP : 21H ; </t>
  </si>
  <si>
    <t>Projet féderé (méthodE Agile)</t>
  </si>
  <si>
    <t>Certification en Gestion de Projets</t>
  </si>
  <si>
    <t>Certification technologies middleware</t>
  </si>
  <si>
    <t>Administration des systèmes et des réseaux</t>
  </si>
  <si>
    <t>Certification TOEFL/TOEIC</t>
  </si>
  <si>
    <t>Programmation système et réseaux</t>
  </si>
  <si>
    <t xml:space="preserve">Certification en méthodologie de conception </t>
  </si>
  <si>
    <t>ERP et intégration des Systèmes d'information</t>
  </si>
  <si>
    <t>Certification en Base de Données (Oracle)</t>
  </si>
  <si>
    <t>Introduction à l'IOT</t>
  </si>
  <si>
    <t>Certification Scrum</t>
  </si>
  <si>
    <t>C++</t>
  </si>
  <si>
    <t>Certifications sur les technologies Java</t>
  </si>
  <si>
    <t>Certifications sugérées</t>
  </si>
  <si>
    <t>Options suggérées</t>
  </si>
  <si>
    <t>Mention: Computer Science,  Parcours: GLSI</t>
  </si>
  <si>
    <t>Adobe*</t>
  </si>
  <si>
    <t>Animation 3D</t>
  </si>
  <si>
    <t>UX Design</t>
  </si>
  <si>
    <t>Animation 2D avancée</t>
  </si>
  <si>
    <t>Unity</t>
  </si>
  <si>
    <t>Machine learning</t>
  </si>
  <si>
    <t>Animation 2D</t>
  </si>
  <si>
    <t>Administration des Bases de données</t>
  </si>
  <si>
    <t>Physique multimédia</t>
  </si>
  <si>
    <t>Mention: Computer Science,  Parcours: Informatique et Multimédia</t>
  </si>
  <si>
    <t>C++ pour les programmeurs en C, Claude Delannoy. Éditions Eyrolles, 6eme édition, 2007.</t>
  </si>
  <si>
    <t xml:space="preserve">1. Apports syntaxiques du langage C++ (notion de référence et le passage par référence) 
2. Les principes de la programmation orientée objet
3. Les classes en C++   (notions de constructeur et destructeur) 
4. Les fonctions amies
5. La surdéfinition d’opérateurs
6. L’héritage 
7. Les fonctions virtuelles et polymorphisme 
8. La gestion des exceptions
</t>
  </si>
  <si>
    <t>L’apprentissage d’un style particulier de programmation : le modèle objet. À la fin du cours, l’étudiant sera capable de développer des applications par une approche objet. Tous les concepts de la "philosophie" du modèle objet y sont abordés avec des exemples concrets en C++.</t>
  </si>
  <si>
    <t>ECUEO311 : C++</t>
  </si>
  <si>
    <t>Chapitre I : Mesure de l’information
Introduction : Description d’un système de communication
Section I : Rappels sur la théorie des probabilités discrètes
Section II : Mesure de l’information
- Incertitude et information
- Information moyenne ou entropie
Section III : Canal de communication discret sans mémoire
- Modélisation matricielle d’un canal de communication
- Capacité d’un canal de communication
Chapitre II : Codage des sources discrètes sans mémoire
Introduction : Généralités  sur le codage des sources discrètes
Section I : Codage de longueur fixe
Section II : Codage de longueur variable
- Codage de Shannon
- Codage de Huffman
Section III : Extension de source
Chapitre III : Codage canal
Introduction : Généralités  sur le codage canal 
Section I : Principe du codage canal
- Définition liées au codage canal
- Notion de bit de parité
Section II : Différents types de codage canal
- Code à répétition
- Code en bloc linéaire</t>
  </si>
  <si>
    <t xml:space="preserve">L’objectif de ce module est de donner aux étudiants les notions essentielles de la théorie de l'information.
En effet à la fin de ce cours, l'étudiant devra être en mesure de : 
- Décrire un système de communication,
- Mesurer l’information,
- Analyser le codage des sources discrètes,
- Analyser le codage canal.
</t>
  </si>
  <si>
    <t>ECUEO... : Théorie de l'Information</t>
  </si>
  <si>
    <t>http://www.math.univ-toulouse.fr/~calvi/NumericalAnalysis/JPC_NA_1.pdf</t>
  </si>
  <si>
    <t xml:space="preserve">Chapitre I : Résolution numérique des équations non linéaires
Introduction : Introduction et motivation générale
Section I : Méthode des Dichotomies (convergence, ordre et algorithme)
Section II : Méthode du point fixe (convergence, ordre et algorithme)
Section III : Méthode de Newton (convergence, ordre et algorithme)
Chapitre II : Interpolation polynomiale
Introduction : Introduction et motivation générale
Section I : Forme de Lagrange + algorithme
Section II : Forme de Newton + algorithme
Section III : Erreur d’interpolation
Chapitre III : Intégration numérique
Introduction : Introduction et motivation générale
Section I : Méthode des rectangles et des trapèzes 
Section II : Formule de quadrature
Section III : Estimation d’erreur
</t>
  </si>
  <si>
    <t xml:space="preserve">Introduire la notion de la résolution numérique pour les problème qui n’ont pas de solution analytique.
Introduire les notions de convergence, d’ordre de convergence et estimation d’erreur des méthodes itératives.
Développer l’aspect algorithmique des méthodes de résolution numérique. réel à variable réelle, continuité, dérivabilité
</t>
  </si>
  <si>
    <t>Fonction réel à variables réelles (continuité, dérivabilité, extremum)</t>
  </si>
  <si>
    <t>ECUEO... : Analyse Numérique</t>
  </si>
  <si>
    <t>http://faccanoni.univ-tln.fr/user/enseignements/20142015/MS41_L2MASS.pdf</t>
  </si>
  <si>
    <t xml:space="preserve">Chapitre 1 : Fonction à deux variables
(Aspect graphiques lignes de niveaux, limite, continuité, dérivabilité, gradient, laplacien, extremums, hessienne)
Chapitre 2 : optimisation
(Méthode de substitution, méthodes de multiplicateur de Lagrange)
Chapitre 3 : Etude de courbes paramétrées
</t>
  </si>
  <si>
    <t>Etude des surfaces (fonction à deux variables)
Optimisation linéaire, algorithme</t>
  </si>
  <si>
    <t>Fonction réel à variable réelle, continuité, dérivabilité</t>
  </si>
  <si>
    <t>ECUEO... : Math pour le Multimédia</t>
  </si>
  <si>
    <t xml:space="preserve">Chapitre 01 :
- Introduction générale
- Présentation des objectifs généraux
- Rappels d'algèbre linéaire (Vecteurs, produit scalaire, produit vectoriel, les matrices,
ect.)
Chapitre 02 : Cinématique et dynamique du point matériel
- Cinématique et dynamique du point ((Repérage d'un point, vitesse d'un point,
accélération d'un point, Mouvement rectiligne, mouvement circulaire, Repère (local)
de Frenet, les 3 principes fondamentaux de la dynamique).
- Intégration numérique d'équation différentielle : L'algorithme Runge Kuttah 4.
- Algorithme de codage d'une particule,
Chapitre 03 : Dynamique des solides indéformables (Rigide Bodies
Dynamics)
- Repérage et orientation dans l'espace d'un solide indéformable: Repère objet et repère
global.
- Le centre de masse.
- Forces et équations du mouvement.
- Quantité de mouvement, moments et moment cinétique.
- Algorithmes de codage d'un solide indéformable
Chapitre 04 : Détection et traitement des collisions
- Pipeline de détection de collisions d'objets 3D
- Problème des contraintes non pénétrables
- Boites englobantes, détection du point d'impact, détection du temps d'impact
- Traitement des collisions. </t>
  </si>
  <si>
    <t>Ce cours a pour objectif principal de présenter aux étudiants les différents outils et principes physiques utilisés par les moteurs physiques dans le développement de jeux vidéos :
• Savoir positionner et orienter un objet dans un espace virtuel 3D.
• Connaitre les différents types de mouvements et les grandeurs cinématiques.
• Savoir détecter et traiter les collisions entre les objets dans un univers virtuel</t>
  </si>
  <si>
    <t>ECUEO... : Physique pour le Multimédia</t>
  </si>
  <si>
    <t xml:space="preserve"> Sébastien DÉON, « VoIP et ToIP – Asterisk, La téléphonie IP d'entreprise » 2010
 Open Source Communications Software | Asterisk Official Site : https://www.asterisk.org/
 La voix sur IP : https://www.voip-info.org/
</t>
  </si>
  <si>
    <t>1. Internet et les applications temps réel 
 Les conditions de la qualité de service
 Les stratégies de la qualité de service
 Stratégie de bout en bout
 Stratégie réseau
2. Insuffisance de l’IP 
 Les principaux défauts de la transmission IP :
 Délai
 Variation de délai (Gigue)
 Perte
 Analyse de défauts de la transmission IP
  Analyse du délai : délai émetteur, délai réseau, délai récepteur
 Gigue et synchronisation
  Analyse des pertes : congestion des routeurs, TTL dépassé, arrivée hors délai
3. Routage multicast
4. Protocoles de transports multimédia 
 Rappel TCP et UDP
 Traitement de la congestion et impact sur le trafic multimédia
 Le protocole temps réel RTP/RTCP
 Le protocole temps réel RTSP
5. Voix sur IP: VoIP 
 Introduction
 Motivation 
 La voix
 Caractéristiques de la voix
 La conversation orale : exigence d’interactivité 
 La voix sur IP : caractéristiques
 La voix sur IP : difficultés associées et qualité de service (qualité du codeur, délai, gigue, perte, écho…) 
6. Diffusion de la vidéo : La vidéo à la demande VoD 
 Problématique de la VoD 
 Architecture des systèmes VoD 
 Les protocoles de diffusion</t>
  </si>
  <si>
    <t xml:space="preserve">• Aperçu des applications multimédia.
• Comprendre le transfert de données multimédias.
• Comparer les caractéristiques des réseaux IP et RTC
• Etudier les défauts de la transmission IP et les solutions pour améliorer la qualité de services pour les applications multimédia. 
</t>
  </si>
  <si>
    <t>Concepts de base des réseaux informatiques</t>
  </si>
  <si>
    <t>ECUEO... : Réseaux Multimédia</t>
  </si>
  <si>
    <t>Chapitre I : Création d'une interface de jeu de plateforme 2D 
Introduction : Organisation et optimisation d'une Scène en 2D/3D
Section I : Hiérarchiser les plans d'une interface de jeu 2D
Section II : Création de lien entre les objets : notion de parent-enfant
Section III : La notion de Modèle réutilisable (Prefab)
Chapitre II Les types d'Animation 2D
Introduction : Les notions d'animation 2D 
Section I : La notion d'animation image/image
Section II : La notion d'animation interpolée
Section III : La coordination et la synchronisation
Chapitre III Scénarisation des animations 2D sans code/script
Introduction : Création des liens entre les différentes animations
Section I : La création des clips d'animation (différents états/objet)
Section III : La création et le paramétrage des transitions entre les états.
Chapitre IV Application des propriétés Physiques 2D
Introduction : Les différentes forces physiques appliquées aux objets 2D
Section I : Les principes de la gravité et de la collision
Section II : Les notions de rebond et de friction</t>
  </si>
  <si>
    <t xml:space="preserve">A la fin de ce semestre les étudiants devront :
- Maitriser l'espace/scène 2D/3D
- Savoir animer une interface de jeu 2D : background, ennemies, obstacles et main character.
- Savoir gérer les synchronisations nécessaires et les interactions éventuelles. 
- Appliquer des propriétés physiques aux composants du jeu
- Coordonnées les différentes animations en créant des liaisons.
- Connaître les techniques et les commandes spécifiques relatives à la 2D à travers le logiciel d'animation Unity </t>
  </si>
  <si>
    <t>Volume horaire : Cours 10,5H, TP: 21H</t>
  </si>
  <si>
    <t>ECUEO... : Animation 2D</t>
  </si>
  <si>
    <t>Chapitre I : Introduction aux circuits logiques programmables (PLD)
Section I : Présentation de la logique programmée
Section II : Classification des circuits logiques programmables
Chapitre II : Synthèse des circuits logiques programmables
Section I : Architectures des réseaux logiques programmables (PLD)
- PAL : Programmable Array Logic.
- GAL : Generic Array Logic.
- CPLD : Complex Programmable Logic Device.
- FPGA : Field Programmable Gate Array.
Section II : Outils et systèmes de développement des circuits logiques programmables.
- Programmation des fonctions logiques élémentaires sur PLD.
- Programmation des circuits combinatoires sur PLD.
- Programmation des fonctions logiques séquentielles sur PLD.
Chapitre III : Langage VHDL
Section I : Introduction au langage VHDL
- Généralités
- principales caractéristiques du langage VHDL
Section II : Description des circuits logique en VHDL
- circuits combinatoires
- Circuits séquentiels</t>
  </si>
  <si>
    <t>L’objectif de ce module est de donner aux étudiants les notions essentielles des circuits logiques programmables.
En effet à la fin de ce cours, l'étudiant devra être en mesure de : 
- Connaitre les architectures des réseaux logiques programmables (PLD) : caractéristiques et mise en œuvre des PAL, GAL, CPLD et FPGA.
- Connaitre les différentes outils et systèmes de développement des PLD.
- Etudier le langage VHDL.
- Savoir programmer, simuler et tester un circuit logique programmable.</t>
  </si>
  <si>
    <t>ECUEO... : Circuits logiques programmables</t>
  </si>
  <si>
    <t>1. La notion de Caméra 2.5D
2. Animation des Personnages
3. L’utilisation des Sprites
4. initiation à la programmation C#
5. Intégration de l’Intelligence Artificielle
6. Utilisation des Shaders
7. Réalisation d’un jeu 2D.</t>
  </si>
  <si>
    <t>Traiter en profondeur l’intelligence artificielle dédiée au jeux vidéo, les notions de Shaders,
l’animation du personnage. Introduire un nouveau langage de programmation qui
est le C# pour le développement des jeux vidéo en utilisant le moteur de Jeux Unity.
Des projets de jeux 2D sont réalisés par les étudiants tout au long du semestre.</t>
  </si>
  <si>
    <t>Avoir suivi le cours Animation 2D</t>
  </si>
  <si>
    <t>ECUEO... : Animation 2D avancée</t>
  </si>
  <si>
    <t xml:space="preserve">Chapitre I : L’univers de la 3D 
Introduction: La notion de la 3D,
Section I : Les domaines d’application de la 3D,
Section II : Le processus de création d’un projet en 3D,
Section III : La vue en perspective et la vue orthographique,
Section IV : La navigation dans l’espace : de la 2D vers la 3D,
Section V: La visualisation des volumes et le shading.
Chapitre II : Création d’un univers tridimensionnel 
Introduction : Création d'un projet 3D,
Section I : La notion de projet,
Section II : Optimisation et notion de référence,
Section III : La manipulation de base des objets 3D, 
Section IV : Le paramétrage et le principe du point de pivot,
Section V : Organisation de la scène et création des hiérarchies.
Chapitre III : Modélisation polygonale
Introduction : Les méthodes de modélisation : polygonale et par maillage,  
Section I : Les notions du low poly et du hight poly,
Section II : Les composants d’un polygone et leurs modes de transformation,
Section III : Les différents types de lissages, 
Section IV : Le principe de la modélisation à base d’images de références
Chapitre IV : Animation 3D
Introduction : Introduction à l’animation,
Section I : Animation à l’aide des déformations,
Section II : Les principes de l’animation,
Section III : Le principe du timing and spacing,
Section IV : Le principe de l’élasticité stretch and squash,
Section V : Les contraintes et les hiérarchies,
Section VI : Initiation au rigging et au skinning.
</t>
  </si>
  <si>
    <t>Comme objectif principal, nous pensons que l’étudiant doit acquérir des connaissances théoriques et techniques qui vont lui permettre de comprendre le processus de modélisation et d’animation de produits 3D dans le but de créer des environnements et des modèles tridimensionnels.
Plus spécifiquement, nous espérons qu’à la fin de ce cours, tout étudiant sera capable de :
• Manipuler l'espace/scène 2D/3D,
• Trouver la méthode optimale pour modéliser un objet, un décor ou un personnage low poly, 
• Maitriser la méthode de modélisation polygonale,
• Maitriser la méthode de modélisation à base d’image de référence,
• Maitriser les principes simples d’animation, 
• Animer des objets à l’aide des deformers,
• Connaitre les principales contraintes et hiérarchies dans l’animation,
• Comprendre le concept de rigging et de skinning.</t>
  </si>
  <si>
    <t>ECUEO... : Animation 3D</t>
  </si>
  <si>
    <t>1. Initiation aux jeux vidéo
2. Introduction à Unity 3d
3. L’environnement avec Unity 3d
4. Personnages jouables
5. Interactions
6. Éléments préfabriqués, collections et HUD
7. Instanciation et corps rigides
8. Systèmes de particules
9. Conception de menus</t>
  </si>
  <si>
    <t>Ce module d’enseignement est basé sur le moteur de développement des Jeux Vidéo Unity3D.
La programmation JavaScript fera partie de ce cours. Nous abordons dans ce module les notions de collision, de l’intelligence artificielle et des Mecanim dans les jeux vidéo, des projets de jeux 3D seront réalisés par les étudiants tout au long du semestre.</t>
  </si>
  <si>
    <t>Avoir étudié le module Animation 3D</t>
  </si>
  <si>
    <t>Volume horaire : Cours 10,5H, TD: 10,5H , TP: 10,5H</t>
  </si>
  <si>
    <t>ECUEO... : Animation 3D avancée</t>
  </si>
  <si>
    <t xml:space="preserve">Chapitre I : Introduction à l’UX et l’UI design
Introduction : Définition de l'UX et de l’UI design,
Section I. La différence entre UX et UI design,
Section II : La notion d'usabilité,
Section III : Le taux de rétention,
Section V: Le Hook Canvas.
Chapitre II : Le design orienté utilisateur 
Introduction : Concentrons-nous sur l'utilisateur,
Section I : La perception de l’utilisateur, 
Section III : La création pour l’utilisateur,
Section V: La définition d’un persona/ d’une carte,
Section VI : Le principe d'affordance.
Chapitre III : Volet pratique de l’UX design
Introduction : L’approche "Design Thinking" (rechercher, prototyper et tester), 
Section I: La recherché utilisateur,
Section II : Les pratiques du prototypage,
Section III : Les situations typiques d'une séance de test,
Section V: La résolution du problème.
Chapitre V : Volet pratique de l’UI design
Introduction : Introduction à la culture graphique du web,
Section I: L’aspect visuel d’une interface web, 
Section II : La conception d’interface web en tenant compte de l’expérience utilisateur (UI). </t>
  </si>
  <si>
    <t>Ce cours intitulé UX/UI Design : User Experience Design et User Interface Design, permettra à l’étudiant de : 
- Identifier les éléments incontournables de l'expérience utilisateur (persona, usabilité, affordance…),
- Connaître les spécificités de l'expérience utilisateur liées aux différents supports web et mobile,
- Mobiliser les bonnes pratiques de prototypage en s'adaptant aux changements de la société,
- S’initier à la création d’un storytelling (un accrochage narrative),
- Utiliser les outils de zoning, de maquettage et d'interaction les plus adéquats,
- Concevoir des interfaces centrer autour de l’utilisateur et optimiser,
- Maîtriser le vocabulaire et les bonnes pratiques en matière de design,
- Communiquer et travailler avec des designers,
- Développer la capacité créatrice et d’innovation.</t>
  </si>
  <si>
    <t>Avoir une bonne maitrise des logiciels de création bitmap et vectorielle (abordé dans le module infographie durant le quatrième semestre).
Avoir une assez bonne connaissance pour la culture et les tendances du web (abordé dans le module infographie durant le quatrième semestre).
Avoir des notions de gestion de projet agile (abordé dans le module Projet féderé (méthode agile)).</t>
  </si>
  <si>
    <t>Volume horaire : Cours 14H, TD: 7H, TP: 10,5H</t>
  </si>
  <si>
    <t xml:space="preserve">ECUEO... : UX/UI Design </t>
  </si>
  <si>
    <t xml:space="preserve">http://www.moodle.uqam.ca/
Charles P. Pfleeger – Security in Computing – 2nd Ed. Prentice Hall, Inc., 1997.
William Stallings – Network and Internetwork Security – Principles and Practice, Prentice-Hall, 1995.
Dorothy Denning – Cryptography and Data Security – Addison-Wesley, 1984.
D. Russell and G. Gangemi, Sr. – Computer Security Basics O – 'Reilly &amp; Associates, 1991. D. Stinson, Cryptographie : théorie et pratique, Vuibert, janvier 2001, ISBN : 978-2711786756. 
J. Buchmann, Introduction à la cryptographie : Cours et exercices corrigés, Dunod, 2e édition, juin 2006, ISBN : 978-2100496228.
D. Müller, Les codes secrets décryptés, City Editions, février 2007, ISBN : 978-2352880417.
</t>
  </si>
  <si>
    <t xml:space="preserve">Notions de base de la sécurité: confidentialité, intégrité, disponibilité, authentification,
non-répudiation, contrôle d'accès. Vulnérabilités, menaces à la sécurité et attaques. Attaques conduisant à des fuites d'information (divulgation de contenu, analyse de trafic), à des modification d'information (modifications de contenu ou d'ordre des messages, reprises de messages), à des privations de service (retard de messages,
destruction). Notion de confiance.
Techniques de base en sécurité: Terminologie. Techniques de chiffrage. Mécanismes de base: transposition, permutation. Caractérisation des systèmes de chiffrage. Cryptanalyse et attaques. Notions de base fondamentales: entropie, redondance
Mécanismes sécuritaires modernes: Systèmes de chiffrage symétriques (clé privée: DES, IDEA) et asymétriques (clé publique:  RSA, DSA). Fonctions à sens unique. Fonctions de hachage (MD5, SHA). Hachage avec clé secrète. Intégrité des données et
authentification de message. Modes de chiffrage: en blocs, continu, chaînage de
blocs chiffrés.
Protocoles sécuritaires: Identification et authentification. Protocole: signature, authentification mutuelle. Échange et gestion de clés. Tiers de confiance. Authentification par défi et réponse. Protocoles sans transfert de connaissances. Infrastructures d'authentification et de distributions de clés: X.509. Certificats.
Sécurité des systèmes centralisés:Politiques et modèles de sécurité: sécurité multi-niveaux, étiquetage. Contrôle d'accès: objets, sujets. Mots de passe. Rôles et privilèges. Politiques et matrices de contrôle d'accès. Treillis descriptif. Sécurité des programmes: virus, chevaux de Troie, canaux subliminaux.
Sécurité des systèmes répartis et de réseaux: Menaces spécifiques: écoute illicite, imposture, déni de service, brouillage. Caractéristiques des médiums de transmission. Gestion de la confiance. Autorisation décentralisée. Pare-feu. Réseaux privés virtuels.
Contre-mesures: Journaux de bord (logs) et audits. Détection d'intrusion. Filtrage. Mécanismes de recouvrement. Analyse de risque. Principes et politiques de sécurité. Éducation des usagers
</t>
  </si>
  <si>
    <t>Ce module a pour objectif d’initier les étudiants au domaine de la sécurité informatique et de leurs présenter le principe des moyens disponibles pour sécuriser les données.</t>
  </si>
  <si>
    <t>ECUEO... : Sécurité Informatique</t>
  </si>
  <si>
    <t>l’Agile Atlas de la Scrum Alliance</t>
  </si>
  <si>
    <t xml:space="preserve">
1. Introduction à la formation PSM Professional Scrum Master
a. Présentation générale de l’Agilité
b. Limite des méthodes traditionnelles
c.  Panorama des méthodes agiles
d. Historique, Manifeste Agile
e.  Principes et concepts fondamentaux
f. Présentation de Scrum, bénéfices
g. Domaines d’application et limites
2. Rôles, évènements et artefacts Scrum
a. Processus empirique
b.  Piliers et valeurs de Scrum : transparence, inspection et adaptation
c.  Rôles : product owner, scrum master, équipe de développement (scrum team)
d.  Evènements : sprint, mêlée (daily scrum), planification, revue et rétrospective du sprint
e.  Artefacts : product backlog, sprint backlog, increment et burndown chart
f. Definition of Done, Definition of Ready
3. Scrum Master
a. Qualités et compétences requises
b. Scrum Master vs. chef de projet
c. Maximiser la valeur produite par l’équipe
d. Tâches au quotidien du Scrum Master
e. Les postures à adopter (Servant Leader, etc)
4. Product Backlog
a. Estimer les items du product backlog
b. Identifier les besoins des utilisateurs : bonnes pratiques pour les user stories
c.  Collaboration autour du product backlog
d. Gestion et évolution du product backlog
5. Organisation
a. Management visuel : product backlog, scrum board, kanban board
b.  Responsabilités croisées et relation entre Scrum Master et Product Owner
c.  Techniques de motivation, amélioration de la performance
d. Rythme de travail
e.  Animer les différents événements Scrum
f. Optimiser Scrum avec des équipes éparpillés
g. Scrum of Scrums, Nexus : mises à l’échelle
6. Planification
a. Définir les tâches en fonction des stories
b. Remanier les user stories
c. Evaluer les charges de travail
d.  Planifier les réunions, les releases, les sprints
e.  Prioriser et distribuer les tâches
f.  Outils et techniques pour la planification
7. Mise en œuvre de Scrum
a. Prérequis et déroulement d’un sprint planning meeting
b. Daily Scrum : organiser le travail au quotidien
c. Valider l’avancement du projet (sprint review)
d. Identifier les points d’amélioration (sprint retrospective)
e. Gérer les plus-values
8. Suivi et acceptation
a. Différents types de tests
b. Tests d’acceptation
c. Cycles de sprints et cycles de test d’acceptation
d. Amélioration continue
9. Passage de l’examen de certification PSM I
a. Trucs et astuces pour réussir l’examen
b. Modalités : 80 questions (QCM, Vrai/Faux), 1h de temps, 85% de bonnes réponses requises
c. Examen blanc et correction commentée
</t>
  </si>
  <si>
    <t>Après ce cours le participant doit, entre autre, être capable de:
Connaître bases de la méthodologie et les valeurs fondamentales de Scrum
Savoir comment la méthode Scrum se positionne par rapport aux autres méthodes existantes, notamment celles en « cascade »
Déterminer quand utiliser Scrum
Avoir connaissance des trois rôles et responsabilités de l’équipe Scrum
Elaborer des rendez-vous Scrum, incluant la revue et la rétrospective des Sprints, et l’élaboration des plannings
Assimiler les artéfacts Scrum, incluant les Product Backlog, Sprint Backlog and BurnDownChart.</t>
  </si>
  <si>
    <t xml:space="preserve">Il est recommandé mais pas essentiel que les participants aient une certaine compréhension de la gestion de projet. Une lecture préparatoire est fournie en amont, il est conseillé de bien la préparer avant d’assister au cours en consultant l’Agile Atlas de la Scrum Alliance 
</t>
  </si>
  <si>
    <t>ECUEO411 : Certification Scrum</t>
  </si>
  <si>
    <t>Acquérir l’aptitude à :
  •	maîtriser les principes fondamentaux de la protection des données
  •	identifier les points d'attention relatifs à la protection des données personnelles.
  •	se constituer un référentiel légal pour le développements de solutions de maîtrise 
  •	choisir et mettre en place les outils pour la mise en place de politique de protection de données à 
        caractère personnel qui soit adéquate et efficace
  •	mener une étude d'impact sur la vie privée</t>
  </si>
  <si>
    <t>Chapitre I : Les   nouveaux  principes   de  la Protection des Données
  •	Terminologie relative à la Protection des Données
  •	Les trois axes de la Protection des Données
  •	Typologie des données : de données à données interdites
  •	Protection des données personnelles et protection de la vie privée
Chapitre II : Evolution de l’Environnement  Réglementaire et Normatif  de la Protection des 
                      Données 
  •	La régulation "informatique et libertés" de 1978 à nos jours: Règlementation Tunisienne et  Internationale : Encadrement des transferts internationaux de données 
  -	Loi de 2004 
  -	Le Règlement général de protection des données de l'UE  le RGPD 
  •	Normes Internationales et  Nationales :
  -	La méthode de la CNIL
  -	La norme ISO 29134
  •	Accords Internationaux pour la protection des données
Chapitre III : Organismes pour la mise en œuvre de la Protection des Données 
  •	Organismes Tunisiens INPDP
  •	Organismes Européens : Le comité européen de protection des données : CEPD
                  La CNIL 
  •	Autres organismes
Chapitre IV : Démarche pour la Protection des Données 
  •	Mise  en œuvre d'une Politique de Sécurité des Systèmes d'Information
  •	Responsabilités : Mission et statut du Délégué à la Protection des Données 
  •	Procédures d’appui à la mise en conformité: 
  -	check-list "informatique et libertés"
-	registre des activités de traitement
-	procédures organisationnelles et techniques pour la mise en œuvre des obligations "informatique et libertés" et la sécurisation des données
•	Etude d'impact sur la vie privée, "Privacy Impact Assessment" PIA / outil et gage de confiance 
        de l'Accountability Responsabilité
-	Enjeux 
-	Les cas de PIA obligatoires
-	Critères et échelles d'appréciation des risques vie privée
-	Méthodologie PIA
•	Maintien  de   la   mise   en conformité : Autorités de contrôle et missions d’audit "informatique 
        et libertés"
•	Risques et sanctions des non-respects
•	Gestion en  cas  de  crise
•	Sensibilisation et Communication  
Chapitre V :  Certification de compétences du Délégué à la Protection des Données 
Chapitre VI :  Cas d’application pratique
•	Présentation   des Bonnes Pratiques de Protection des données en fonction des métiers
-	Cas pratique: Dresser un PIA 
•	Protection des données personnelles  au quotidien
-	Marketing ciblé sur internet 
-	E-commerce et droit de la consommation 
-	E-commerce et détection de la fraude
•	Protection des données personnelles  pour les PME/PMI
-	Gouvernance : droit des personnes et consentement éclairé
-	La cyber surveillance des salariés et le droit des personnes
-	Sous-traitance et transferts de données : cloud computing... 
•	Simulation d’incident/crise de violation des données</t>
  </si>
  <si>
    <t>Le cours permet l’Initiation à quelques méthodes de génération de maillage en 2D-3D.
Familiarisation avec la bibliothèque de développement 3D OpenGL (Open Graphic Library) et GLUT pour développer des applications en 2D et 3D.
Les objectifs spécifiques du module maillage 2D-3D sont les suivants :
A. Comprendre ce qu’est un maillage
B. Présenter quelques algorithmes de génération de maillage
C. Introduction à la programmation graphique avec la bibliothèque OpenGL sous C.
D. Développer quelques applications 2D et 3D en utilisant la bibliothèque GLUT.</t>
  </si>
  <si>
    <t>Chapitre 1 : Les maillages
I.	Définition du maillage
II.	La simulation numérique
III.	Le rôle du maillage dans la simulation
IV.	Caractéristique d’un bon maillage et d’un bon mailleur.
Chapitre 2 : La modélisation des objets
I.	Principes de base de la modélisation d’une scène
II.	Modélisation polygonale
III.	Modélisation par surface implicites
IV.	Modélisation par courbe (paramétrique)
V.	Modélisation par subdivision
VI.	Modélisation par géométrie ou géométrie de construction de solide
VII.	Modélisation par la représentation des frontières ou BREP
VIII.	Modélisation par l’utilisation d’un squelette
IX.	Modélisation discrète : modélisation par énumération spatiale ou encore par voxel
Chapitre 3 : Un type de maillage structuré : Maillage curviligne
	I.	Maillage structuré
	II.	Procédure de génération du maillage
	III.	Maillages réguliers
	IV.	Définition du maillage curviligne
	V.	Classification des méthodes de construction du maillage curviligne
	VI.	Méthode d’interpolation algébrique
	VII.	Propriétés du maillage curviligne
 Chapitre 4 : Maillages non structurés
	I.	Introduction
	II.	Principe de Delaunay
	III.	Méthode de Delaunay	
	IV.	Autres types de maillage non structuré
Chapitre 5 : Introduction à la bibliothèque OpenGL		
		I.	Introduction
		II.	Rôle du GLUT*
III.	Syntaxe
		IV.	Variables d’état
		V.	Primitive de tracé OpenGL
		VI.	Différents types de tampons mémoires (les buffers)
		VII.	Squelette d’un programme avec OpenGL et GLUT
	Chapitre 6 : Les transformations géométriques	
		I.	Introduction
		II.	Les transformations affines
		III.	Les coordonnées homogènes
		IV.	La translation en OpenGL
		V.	La rotation en OpenGL
		VI.	L’échelle en OpenGL
		VII.	La composition de transformations
	Chapitre 7 : La Visualisation en OpenGL	
		I.	Introduction
		II.	La transformation de visualisation
			a.  Gestion de la caméra
			b.  Primitive OpenGl pour la caméra
		III.	Les transformations de Projection
			a.  La projection en perspective
			b.  La projection orthogonale
		IV.	La transformation d’affichage
 TP 1 : Installation de l’environnement du travail : Dev-Cpp et GLUT
TP 1 bis : Affichage d’un carré avec OpenGL et GLUT
TP2 : Prise en considération des évènements clavier et souris pour modifier l’affichage du carré
TP 3 : Prise en considération de buffer de profondeur pour les faces cachées
TP4 : La visualisation en OpenGL
TP5 : Eclairage des objets
TP6 : Texture
TP7 : Chargement et affichage d’un maillage</t>
  </si>
  <si>
    <t xml:space="preserve">Chapitre I : Généralité sur l’image Numérique
Introduction 
Section I : Intérêt et domaines d’application du traitement d’images 
Section II : Définition et présentation d’une image numérique 
Section III : Etapes d’acquisition Quelques caractéristiques d’images numériques 
Section IV : Les différents types et formats d’images numériques 
Chapitre II : Transformation sur les images 
Introduction  
Section I : Transformations ponctuelles 
Section II : Les opérations géométriques 
Section III : Transformations de voisinage 
Section IV : Transformations spectrales La transformée de Fourier
Chapitre III : Restauration des images
Introduction  
Section I : Le bruit
Section II : Restauration des Images monochromatiques et des images couleurs
Section III : Méthodes de Restauration
Section IV : Traitement des Effets de bords 
Section V : Evaluation des algorithmes de filtrage
</t>
  </si>
  <si>
    <t xml:space="preserve">
Chapitre IV : Rehaussement des images
Introduction 
Section I : Définition de l’histogramme d’une image 
Section II : Modification de l’histogramme 
Section III : Masquage de zones 
Section IV : Extension de la dynamique (recadrage) 
Section V : Inversion de la dynamique</t>
  </si>
  <si>
    <t>Permettre aux étudiants de maitriser les fondements de l’intelligence artificielle
Apprendre un langage orienté IA: Prolog ou R,…</t>
  </si>
  <si>
    <t>Partie 2 Programmation:
Prolog ou R,…</t>
  </si>
  <si>
    <t>Numérisation et codage des objets Multimédia</t>
  </si>
  <si>
    <t>Chapitre I : Introduction à la numérisation des objets multimédias
Section I : Généralités et définitions : Multimédia, Multimédia interactif et les composantes du multimédia.  
Section II : Numérisation des données    
-	Echantillonnages
-	Quantifications
-	Codage
Chapitre II : Codage et compression d’un texte
Introduction : Principe généraux de codage 
Section I : Codage du texte
-	Code Morse
-	Code Baudot
-	Table de référence ASCII 
-	Table de référence ASCII étendu
Section II : Compression du texte
-	Compression sans pertes
-	Algorithme topologique /Méthode RLE
-	Méthode de Huffman
-	Algorithme LZW 
Chapitre III : Compression  images et vidéos
Section I : Codage et compression d’une image
-	Représentation d’images
-	Types d’images
-	Compression des images : compression avec pertes
-	Compression / Décompression JPEG
Section II : Codage et compression d’une vidéo
-	Principe : redondances  temporelles et spatiales
-	Méthodes de compression : MJPEG et MPEG</t>
  </si>
  <si>
    <t>Content Management System (CMS)</t>
  </si>
  <si>
    <t>Volume horaire :</t>
  </si>
  <si>
    <t xml:space="preserve">Systéme d'évaluation : </t>
  </si>
  <si>
    <t xml:space="preserve">Semestre : </t>
  </si>
  <si>
    <t>Références bibliographiques</t>
  </si>
  <si>
    <t xml:space="preserve">Fiche élément constitutif </t>
  </si>
  <si>
    <t>Domaine de formation</t>
  </si>
  <si>
    <t>Licence en Informatique</t>
  </si>
  <si>
    <t>Mention</t>
  </si>
  <si>
    <t>Parcours</t>
  </si>
  <si>
    <t>Unité d'enseignenement</t>
  </si>
  <si>
    <t>Objectifs généraux</t>
  </si>
  <si>
    <t>Ce cours aborde les principes fondamentaux de la gestion de la relation client CRM. Il se donne pour objectif de développer et d'entretenir une relation mutuellement profitable entre l'entreprise et sa clientèle dans un cadre digital. La mise en oeuvre de la stratégie relationnelle repose sur une bonne connaissance des clients, le soutien et les services offerts à ces derniers ainsi que l'intégration d'outils opérationnels permettant l'optimisation de l'effort marketing de l'entreprise. Le défi du e-CRM est de bien mener une stratégie multi-canaux, c’est-à-dire réussir l’intégration d’une diversité de canaux différents à l’ère du commerce électronique tout en tenant compte de différents concepts tels que la réactivité en temps réel, l’automatisation et la constante évolution tout en garantissant la sécurité et l’homogénéité. Il s’agit de mettre le point sur le data driven marketing et ses outils. Il s’agit également d’ouvrir sur le concept du m-CRM, e-payement ainsi que le m-payement.</t>
  </si>
  <si>
    <t>Objectifs spécifiques</t>
  </si>
  <si>
    <t>Ses principaux objectifs sont les suivants :
- Sensibiliser les étudiants à l'importance de la valorisation du capital client et de la fidélisation en tant que leviers de profit pour l'entreprise;
- Permettre aux étudiants de développer une compréhension globale et intégrée des divers aspects de la gestion de la relation client et de ses effets sur l'organisation dans le cadre digital;
- Doter les étudiants d'outils analytiques et opérationnels nécessaires au développement et à la mise en œuvre de la stratégie e-CRM;
- Permettre aux étudiants de saisir les interrelations entre le CRM et les stratégies globales et marketing de l'entreprise dans un cadre digital.
- Initier les étudiants à un logiciel de e-CRM (power BI).
- Traiter des études de cas de projets concrets de e-CRM.</t>
  </si>
  <si>
    <t xml:space="preserve">Chapitre1 : Customer Relation Management (CRM)
1. Les enjeux de la relation client
2. Définitions et objectifs du CRM
3. Développement et émergence du CRM
4. Objectifs et avantages du CRM
5. Composantes du CRM
Chapitre2 : Le marketing relationnel
1. Du marketing transactionnel au marketing relationnel
2. Dynamique relationnelle
3. Concepts clés de la perspective relationnelle
4. Pyramide relationnelle
5. Fidélité et rentabilité
6. Typologie des programmes de fidélité
7. Valeur à vie du client (CLV)
Chapitre3 : CRM et stratégie d'entreprise
1. Les fondements de la stratégie CRM
2. Caractéristiques de l'entreprise relationnelle
3. Capacités et culture relationnelles
4. CRM et stratégie d'entreprise
5. Les effets de la stratégie relationnelle
</t>
  </si>
  <si>
    <t xml:space="preserve">Chapitre4 : Gestion et analyse des données clients
1. Identification et profilage des clients
2. L'enrichissement de la base de données clients
3. Entrepôts de données (Data Warehouse)
4. Le processus d'analyse des données clients
5. Forage de données (Datamining)
6. Analyses de rétention et des ventes croisées
Chapitre5 : Segmentation et ciblage des clients
1. Notion de valeur client
2. Objectifs de la segmentation des clients
3. Le processus de segmentation
4. Méthodes et outils de segmentation clients (RFM, lifestage¿)
5. Politique relationnelle par segment
6. Typologie des programmes de fidélité
Chapitre6 : La personnalisation de l'offre
1. La personnalisation de masse
2. Les différentes stratégies de personnalisation de masse
3. Les effets de la personnalisation de masse
4. Personnalisation et chaîne de valeur
5. La personnalisation sur Internet
6. L'individualisation de masse
</t>
  </si>
  <si>
    <t xml:space="preserve">Chapitre7 : La gestion électronique de la relation client
1. Profils et comportement des clients branchés
2. Bénéfices et approches du eCRM
3. Internet et sites Web
4. Conception d'un site de qualité
5. Développement du trafic en ligne
6. De la visite à la fidélisation
Chapitre8 : Les outils opérationnels du e-CRM
1. La communication multicanal
2. Les clients et l'utilisation des canaux
3. Influence sur les prix et la fidélisation des clients
4. La gestion du centre d'appels
5. Les outils de mailing
6. Efficacité des mailings La communication multicanal
7. Les clients et l'utilisation des canaux
8. Influence sur les prix et la fidélisation des clients
9. La gestion du centre d'appels
10. Les outils de mailing
11. Efficacité des mailings
</t>
  </si>
  <si>
    <t>Chapitre9 : Mise en oeuvre de la stratégie relationnelle
1. Les composantes d'un système e-CRM
2. Vue d'ensemble des applications e-CRM
3. Implantation des systèmes de e-CRM
4. Gestion du projet e-CRM et facteurs de succès
5. Risques d'échec de la stratégie e-CRM
6. Les réseaux sociaux comme outils de la relation client
Chapitre10 : L'efficacité de la stratégie relationnelle
1. Évaluation de l'effet des actions marketing sur la valeur du client
2. Valeur à vie du client (CLV)
3. Le capital client (customer equity)
4. L'apprentissage organisationnel
5. Tableau de bord prospectif (balanced scorecard)
6. Synthèse et perspectives+B10</t>
  </si>
  <si>
    <t>Orientations et moyens pédagogiques par canal pédagogique</t>
  </si>
  <si>
    <t>Cours</t>
  </si>
  <si>
    <t>TD</t>
  </si>
  <si>
    <t>TP</t>
  </si>
  <si>
    <t>Projet</t>
  </si>
  <si>
    <t>Autres</t>
  </si>
  <si>
    <t>Participants / contributeurs à la formation en dehors de l'établissement (spécifier l'intervention et le cadre)</t>
  </si>
  <si>
    <t>Contributeur</t>
  </si>
  <si>
    <t>Catégorie</t>
  </si>
  <si>
    <t>Contribution</t>
  </si>
  <si>
    <t>Compléments requis (spécifier les formations, certifications, etc. qui complèterait cette formation)</t>
  </si>
  <si>
    <t>Compléments</t>
  </si>
  <si>
    <t>Nature</t>
  </si>
  <si>
    <t>Détail</t>
  </si>
  <si>
    <t>Benchmark et références similaires</t>
  </si>
  <si>
    <t>Jallat, Frédéric et al. (2014). Gestion de la relation client : total relationship management, big data et marketing mobile, Montreuil, Pearson.
ISBN:9782326000438</t>
  </si>
  <si>
    <t>Computer Science</t>
  </si>
  <si>
    <t>Blog et médias sociaux</t>
  </si>
  <si>
    <t>Content Management Systems (CMS)</t>
  </si>
  <si>
    <t>Customer Relationship Management (CRM)</t>
  </si>
  <si>
    <t>Approche socio-culturelle de création numérique</t>
  </si>
  <si>
    <t>Volume horaire : Cours : 21H ;</t>
  </si>
  <si>
    <t>Culture et Compétences Numériques, Média sociaux, gestion de l'entreprise, droit informatique, protection des données et éthique, technique de Communication, Anglais, algorithmique, POO, langages de programmation</t>
  </si>
  <si>
    <t>Ce cours s’adresse aux étudiants qui s’intéressent à la révolution digitale, en particulier à ceux qui connaissent déjà le cadre technologique. Il présente un tour d’horizon sur les innovations qui font la révolution technologique, leur portée, les opportunités et risques qu’elles créent pour ceux qui les déploient ou les utilisent. La prise de conscience des modifications culturelles engendrées par les technologies peut se faire à travers leur utilisation. Il est a noté que parmi les objectifs de ce cours c’est de Comprendre les enjeux d’une appropriation sociale de la culture multimédia par le biais de pratiques relevant de l’industrie culturelle numérique et créative. Ce cours décrit aussi une analyse des changements apportés par les nouvelles technologies, ainsi que le cadre d’éthique et de sécurité autour de ces approches.</t>
  </si>
  <si>
    <t>Chapitre 1 : Usages et bénéfices des innovations de la révolution numérique d’un point de vue humain et social</t>
  </si>
  <si>
    <r>
      <t>1.</t>
    </r>
    <r>
      <rPr>
        <sz val="7"/>
        <color rgb="FF00000A"/>
        <rFont val="Times New Roman"/>
        <family val="1"/>
      </rPr>
      <t xml:space="preserve">      </t>
    </r>
    <r>
      <rPr>
        <sz val="12"/>
        <color rgb="FF00000A"/>
        <rFont val="Times New Roman"/>
        <family val="1"/>
      </rPr>
      <t>Intelligence artificielle : Dépasser les limites de l’être humain</t>
    </r>
  </si>
  <si>
    <r>
      <t>2.</t>
    </r>
    <r>
      <rPr>
        <sz val="7"/>
        <color rgb="FF00000A"/>
        <rFont val="Times New Roman"/>
        <family val="1"/>
      </rPr>
      <t xml:space="preserve">      </t>
    </r>
    <r>
      <rPr>
        <sz val="12"/>
        <color rgb="FF00000A"/>
        <rFont val="Times New Roman"/>
        <family val="1"/>
      </rPr>
      <t>L’Internet des objets / IoT : Un univers d’objets intelligents et connectés</t>
    </r>
  </si>
  <si>
    <r>
      <t>3.</t>
    </r>
    <r>
      <rPr>
        <sz val="7"/>
        <color rgb="FF00000A"/>
        <rFont val="Times New Roman"/>
        <family val="1"/>
      </rPr>
      <t xml:space="preserve">      </t>
    </r>
    <r>
      <rPr>
        <sz val="12"/>
        <color rgb="FF00000A"/>
        <rFont val="Times New Roman"/>
        <family val="1"/>
      </rPr>
      <t>La blockchain : « Machine à générer de la confiance »</t>
    </r>
  </si>
  <si>
    <r>
      <t>4.</t>
    </r>
    <r>
      <rPr>
        <sz val="7"/>
        <color rgb="FF00000A"/>
        <rFont val="Times New Roman"/>
        <family val="1"/>
      </rPr>
      <t xml:space="preserve">      </t>
    </r>
    <r>
      <rPr>
        <sz val="12"/>
        <color rgb="FF00000A"/>
        <rFont val="Times New Roman"/>
        <family val="1"/>
      </rPr>
      <t>Le big data : Gisement de création de valeur</t>
    </r>
  </si>
  <si>
    <r>
      <t>5.</t>
    </r>
    <r>
      <rPr>
        <sz val="7"/>
        <color rgb="FF00000A"/>
        <rFont val="Times New Roman"/>
        <family val="1"/>
      </rPr>
      <t xml:space="preserve">      </t>
    </r>
    <r>
      <rPr>
        <sz val="12"/>
        <color rgb="FF00000A"/>
        <rFont val="Times New Roman"/>
        <family val="1"/>
      </rPr>
      <t>L’Open API : La brique d’ouverture des services numériques</t>
    </r>
  </si>
  <si>
    <r>
      <t>6.</t>
    </r>
    <r>
      <rPr>
        <sz val="7"/>
        <color rgb="FF00000A"/>
        <rFont val="Times New Roman"/>
        <family val="1"/>
      </rPr>
      <t xml:space="preserve">      </t>
    </r>
    <r>
      <rPr>
        <sz val="12"/>
        <color rgb="FF00000A"/>
        <rFont val="Times New Roman"/>
        <family val="1"/>
      </rPr>
      <t>Les services cloud : Le modèle établi de fourniture de services numériques</t>
    </r>
  </si>
  <si>
    <r>
      <t>7.</t>
    </r>
    <r>
      <rPr>
        <sz val="7"/>
        <color rgb="FF00000A"/>
        <rFont val="Times New Roman"/>
        <family val="1"/>
      </rPr>
      <t xml:space="preserve">      </t>
    </r>
    <r>
      <rPr>
        <sz val="12"/>
        <color rgb="FF00000A"/>
        <rFont val="Times New Roman"/>
        <family val="1"/>
      </rPr>
      <t>L’économie collaborative : Une innovation digitale et sociétale</t>
    </r>
  </si>
  <si>
    <t>Chapitre 2 : L’industrie culturelle pour la création numérique</t>
  </si>
  <si>
    <r>
      <t>1.</t>
    </r>
    <r>
      <rPr>
        <sz val="7"/>
        <color rgb="FF00000A"/>
        <rFont val="Times New Roman"/>
        <family val="1"/>
      </rPr>
      <t xml:space="preserve">      </t>
    </r>
    <r>
      <rPr>
        <sz val="12"/>
        <color rgb="FF00000A"/>
        <rFont val="Times New Roman"/>
        <family val="1"/>
      </rPr>
      <t>Introduction : La culture et historique de l’industrie culturelle</t>
    </r>
  </si>
  <si>
    <r>
      <t>2.</t>
    </r>
    <r>
      <rPr>
        <sz val="7"/>
        <color rgb="FF00000A"/>
        <rFont val="Times New Roman"/>
        <family val="1"/>
      </rPr>
      <t xml:space="preserve">      </t>
    </r>
    <r>
      <rPr>
        <sz val="12"/>
        <color rgb="FF00000A"/>
        <rFont val="Times New Roman"/>
        <family val="1"/>
      </rPr>
      <t xml:space="preserve">Une révolution numérique et sociétale </t>
    </r>
  </si>
  <si>
    <r>
      <t>3.</t>
    </r>
    <r>
      <rPr>
        <sz val="7"/>
        <color rgb="FF00000A"/>
        <rFont val="Times New Roman"/>
        <family val="1"/>
      </rPr>
      <t xml:space="preserve">      </t>
    </r>
    <r>
      <rPr>
        <sz val="12"/>
        <color rgb="FF00000A"/>
        <rFont val="Times New Roman"/>
        <family val="1"/>
      </rPr>
      <t>La culture du numérique</t>
    </r>
  </si>
  <si>
    <r>
      <t>4.</t>
    </r>
    <r>
      <rPr>
        <sz val="7"/>
        <color rgb="FF00000A"/>
        <rFont val="Times New Roman"/>
        <family val="1"/>
      </rPr>
      <t xml:space="preserve">      </t>
    </r>
    <r>
      <rPr>
        <sz val="12"/>
        <color rgb="FF00000A"/>
        <rFont val="Times New Roman"/>
        <family val="1"/>
      </rPr>
      <t xml:space="preserve">La culture numérique pour la société </t>
    </r>
  </si>
  <si>
    <r>
      <t>5.</t>
    </r>
    <r>
      <rPr>
        <sz val="7"/>
        <color rgb="FF00000A"/>
        <rFont val="Times New Roman"/>
        <family val="1"/>
      </rPr>
      <t xml:space="preserve">      </t>
    </r>
    <r>
      <rPr>
        <sz val="12"/>
        <color rgb="FF00000A"/>
        <rFont val="Times New Roman"/>
        <family val="1"/>
      </rPr>
      <t>La culture interdisciplinaire</t>
    </r>
  </si>
  <si>
    <t xml:space="preserve">Chapitre 3 : Classifications dans les champs de l'industrie culturelle. </t>
  </si>
  <si>
    <r>
      <t>1.</t>
    </r>
    <r>
      <rPr>
        <sz val="7"/>
        <color rgb="FF00000A"/>
        <rFont val="Times New Roman"/>
        <family val="1"/>
      </rPr>
      <t xml:space="preserve">      </t>
    </r>
    <r>
      <rPr>
        <sz val="12"/>
        <color rgb="FF00000A"/>
        <rFont val="Times New Roman"/>
        <family val="1"/>
      </rPr>
      <t xml:space="preserve">Héritage culturel </t>
    </r>
  </si>
  <si>
    <r>
      <t>2.</t>
    </r>
    <r>
      <rPr>
        <sz val="7"/>
        <color rgb="FF00000A"/>
        <rFont val="Times New Roman"/>
        <family val="1"/>
      </rPr>
      <t xml:space="preserve">      </t>
    </r>
    <r>
      <rPr>
        <sz val="12"/>
        <color rgb="FF00000A"/>
        <rFont val="Times New Roman"/>
        <family val="1"/>
      </rPr>
      <t xml:space="preserve">Arts de la scène </t>
    </r>
  </si>
  <si>
    <r>
      <t>3.</t>
    </r>
    <r>
      <rPr>
        <sz val="7"/>
        <color rgb="FF00000A"/>
        <rFont val="Times New Roman"/>
        <family val="1"/>
      </rPr>
      <t xml:space="preserve">      </t>
    </r>
    <r>
      <rPr>
        <sz val="12"/>
        <color rgb="FF00000A"/>
        <rFont val="Times New Roman"/>
        <family val="1"/>
      </rPr>
      <t>Arts visuels</t>
    </r>
  </si>
  <si>
    <r>
      <t>4.</t>
    </r>
    <r>
      <rPr>
        <sz val="7"/>
        <color rgb="FF00000A"/>
        <rFont val="Times New Roman"/>
        <family val="1"/>
      </rPr>
      <t xml:space="preserve">      </t>
    </r>
    <r>
      <rPr>
        <sz val="12"/>
        <color rgb="FF00000A"/>
        <rFont val="Times New Roman"/>
        <family val="1"/>
      </rPr>
      <t>Livre et presse</t>
    </r>
  </si>
  <si>
    <r>
      <t>5.</t>
    </r>
    <r>
      <rPr>
        <sz val="7"/>
        <color rgb="FF00000A"/>
        <rFont val="Times New Roman"/>
        <family val="1"/>
      </rPr>
      <t xml:space="preserve">      </t>
    </r>
    <r>
      <rPr>
        <sz val="12"/>
        <color rgb="FF00000A"/>
        <rFont val="Times New Roman"/>
        <family val="1"/>
      </rPr>
      <t>Audiovisuel et médias interactifs</t>
    </r>
  </si>
  <si>
    <r>
      <t>6.</t>
    </r>
    <r>
      <rPr>
        <sz val="7"/>
        <color rgb="FF00000A"/>
        <rFont val="Times New Roman"/>
        <family val="1"/>
      </rPr>
      <t xml:space="preserve">      </t>
    </r>
    <r>
      <rPr>
        <sz val="12"/>
        <color rgb="FF00000A"/>
        <rFont val="Times New Roman"/>
        <family val="1"/>
      </rPr>
      <t>Design et services créatifs</t>
    </r>
  </si>
  <si>
    <t>Chapitre 4 : L’impact de l’industrie culturelle et des innovations numérique sur l’Homme et la société</t>
  </si>
  <si>
    <r>
      <t>1.</t>
    </r>
    <r>
      <rPr>
        <sz val="7"/>
        <color rgb="FF00000A"/>
        <rFont val="Times New Roman"/>
        <family val="1"/>
      </rPr>
      <t xml:space="preserve">      </t>
    </r>
    <r>
      <rPr>
        <sz val="12"/>
        <color rgb="FF00000A"/>
        <rFont val="Times New Roman"/>
        <family val="1"/>
      </rPr>
      <t xml:space="preserve">Le moteur de l’industrie culturelle : Le marketing digital au service du marketing culturel </t>
    </r>
  </si>
  <si>
    <r>
      <t>2.</t>
    </r>
    <r>
      <rPr>
        <sz val="7"/>
        <color rgb="FF00000A"/>
        <rFont val="Times New Roman"/>
        <family val="1"/>
      </rPr>
      <t xml:space="preserve">      </t>
    </r>
    <r>
      <rPr>
        <sz val="12"/>
        <color rgb="FF00000A"/>
        <rFont val="Times New Roman"/>
        <family val="1"/>
      </rPr>
      <t xml:space="preserve">Les humanités numériques : origines, définitions, </t>
    </r>
  </si>
  <si>
    <r>
      <t>3.</t>
    </r>
    <r>
      <rPr>
        <sz val="7"/>
        <color rgb="FF00000A"/>
        <rFont val="Times New Roman"/>
        <family val="1"/>
      </rPr>
      <t xml:space="preserve">      </t>
    </r>
    <r>
      <rPr>
        <sz val="12"/>
        <color rgb="FF00000A"/>
        <rFont val="Times New Roman"/>
        <family val="1"/>
      </rPr>
      <t>Les développements de l’ingénierie humaine et sociale</t>
    </r>
  </si>
  <si>
    <r>
      <t>4.</t>
    </r>
    <r>
      <rPr>
        <sz val="7"/>
        <color rgb="FF00000A"/>
        <rFont val="Times New Roman"/>
        <family val="1"/>
      </rPr>
      <t xml:space="preserve">      </t>
    </r>
    <r>
      <rPr>
        <sz val="12"/>
        <color rgb="FF00000A"/>
        <rFont val="Times New Roman"/>
        <family val="1"/>
      </rPr>
      <t xml:space="preserve">Un cadre d’éthique et de sécurité </t>
    </r>
  </si>
  <si>
    <r>
      <t>5.</t>
    </r>
    <r>
      <rPr>
        <sz val="7"/>
        <color rgb="FF00000A"/>
        <rFont val="Times New Roman"/>
        <family val="1"/>
      </rPr>
      <t xml:space="preserve">      </t>
    </r>
    <r>
      <rPr>
        <sz val="12"/>
        <color rgb="FF00000A"/>
        <rFont val="Times New Roman"/>
        <family val="1"/>
      </rPr>
      <t xml:space="preserve">Tests et mesures </t>
    </r>
  </si>
  <si>
    <t>Livre de Olivier Le Deuff (dir.), « Le temps des humanités digitales. La mutation des sciences humaines et sociales », FYP éditions, coll. « Société de la connaissance », 2014</t>
  </si>
  <si>
    <t>Livre de Milad Doueihi, « Pour un humanisme numérique » ! Éditions du Seuil, 2011</t>
  </si>
  <si>
    <t>Livre de Pierre-Michel Menger « Innovations technologiques, création et appropriation des biens culturels ».</t>
  </si>
  <si>
    <t>Livre de Philippe Breton, Serge Proulx  « L’explosion de la communication. »</t>
  </si>
  <si>
    <t>Document de recherche d’Olivier Voirol « Retour sur l’industrie culturelle ». Université de Lausanne / Institut für Sozialforschung, Francfort.</t>
  </si>
  <si>
    <t>ECUEO : Approche socio-culturelle de création numérique</t>
  </si>
  <si>
    <t>Culture et Compétences Numériques, technique de Communication, Anglais</t>
  </si>
  <si>
    <t>Ce cours vise a faire connaitre aux étudiants les techniques de développement d’un blog et comment le rendre attractif. Il permet d’initier les étudiants aux nouveaux métiers de médias sociaux (blogger, Youtuber…) par la maitrise des techniques de développement et de publication sur les réseaux sociaux.</t>
  </si>
  <si>
    <t>Chapitre 1 : comprendre les médias sociaux</t>
  </si>
  <si>
    <r>
      <t>1.</t>
    </r>
    <r>
      <rPr>
        <sz val="11"/>
        <rFont val="Times New Roman"/>
        <family val="1"/>
      </rPr>
      <t>    définitions et termes de base</t>
    </r>
  </si>
  <si>
    <r>
      <t>2.</t>
    </r>
    <r>
      <rPr>
        <sz val="11"/>
        <rFont val="Times New Roman"/>
        <family val="1"/>
      </rPr>
      <t>    les raisons d’utiliser les médias sociaux</t>
    </r>
  </si>
  <si>
    <r>
      <t>3.</t>
    </r>
    <r>
      <rPr>
        <sz val="11"/>
        <rFont val="Times New Roman"/>
        <family val="1"/>
      </rPr>
      <t>    introduction des principaux réseaux sociaux</t>
    </r>
  </si>
  <si>
    <r>
      <t>4.</t>
    </r>
    <r>
      <rPr>
        <sz val="11"/>
        <rFont val="Times New Roman"/>
        <family val="1"/>
      </rPr>
      <t>    introduction des principales plateformes de partage de contenus</t>
    </r>
  </si>
  <si>
    <r>
      <t>5.</t>
    </r>
    <r>
      <rPr>
        <sz val="11"/>
        <rFont val="Times New Roman"/>
        <family val="1"/>
      </rPr>
      <t>    techniques de référencement naturel</t>
    </r>
  </si>
  <si>
    <r>
      <t>6.</t>
    </r>
    <r>
      <rPr>
        <sz val="11"/>
        <rFont val="Times New Roman"/>
        <family val="1"/>
      </rPr>
      <t>    les usages des médias sociaux</t>
    </r>
  </si>
  <si>
    <r>
      <t>6.1.</t>
    </r>
    <r>
      <rPr>
        <sz val="11"/>
        <rFont val="Times New Roman"/>
        <family val="1"/>
      </rPr>
      <t>       créer, entretenir, développer le réseau relationnel</t>
    </r>
  </si>
  <si>
    <r>
      <t>6.2.</t>
    </r>
    <r>
      <rPr>
        <sz val="11"/>
        <rFont val="Times New Roman"/>
        <family val="1"/>
      </rPr>
      <t xml:space="preserve">       faire la veille </t>
    </r>
  </si>
  <si>
    <r>
      <t>6.3.</t>
    </r>
    <r>
      <rPr>
        <sz val="11"/>
        <rFont val="Times New Roman"/>
        <family val="1"/>
      </rPr>
      <t>       BtoC &amp; BtoB</t>
    </r>
  </si>
  <si>
    <r>
      <t>6.4.</t>
    </r>
    <r>
      <rPr>
        <sz val="11"/>
        <rFont val="Times New Roman"/>
        <family val="1"/>
      </rPr>
      <t xml:space="preserve">       Générer du trafic vers les contenus </t>
    </r>
  </si>
  <si>
    <t>Chapitre 2 : Planifier une campagne pour les médias sociaux</t>
  </si>
  <si>
    <r>
      <t>1.</t>
    </r>
    <r>
      <rPr>
        <sz val="11"/>
        <rFont val="Times New Roman"/>
        <family val="1"/>
      </rPr>
      <t>    la charte interne et politique de médias sociaux</t>
    </r>
  </si>
  <si>
    <r>
      <t>2.</t>
    </r>
    <r>
      <rPr>
        <sz val="11"/>
        <rFont val="Times New Roman"/>
        <family val="1"/>
      </rPr>
      <t>    la conception et mise en place du plan d’action</t>
    </r>
  </si>
  <si>
    <r>
      <t>2.1.</t>
    </r>
    <r>
      <rPr>
        <sz val="11"/>
        <rFont val="Times New Roman"/>
        <family val="1"/>
      </rPr>
      <t>       expression des besoins</t>
    </r>
  </si>
  <si>
    <r>
      <t>2.2.</t>
    </r>
    <r>
      <rPr>
        <sz val="11"/>
        <rFont val="Times New Roman"/>
        <family val="1"/>
      </rPr>
      <t>       identification du public cible</t>
    </r>
  </si>
  <si>
    <r>
      <t>2.3.</t>
    </r>
    <r>
      <rPr>
        <sz val="11"/>
        <rFont val="Times New Roman"/>
        <family val="1"/>
      </rPr>
      <t>       critères et paramètres de choix</t>
    </r>
  </si>
  <si>
    <r>
      <t>2.4.</t>
    </r>
    <r>
      <rPr>
        <sz val="11"/>
        <rFont val="Times New Roman"/>
        <family val="1"/>
      </rPr>
      <t>       viabilité économique</t>
    </r>
  </si>
  <si>
    <r>
      <t>2.5.</t>
    </r>
    <r>
      <rPr>
        <sz val="11"/>
        <rFont val="Times New Roman"/>
        <family val="1"/>
      </rPr>
      <t xml:space="preserve">       création des espaces </t>
    </r>
  </si>
  <si>
    <r>
      <t>3.</t>
    </r>
    <r>
      <rPr>
        <sz val="11"/>
        <rFont val="Times New Roman"/>
        <family val="1"/>
      </rPr>
      <t>    exemple de plan médias sociaux</t>
    </r>
  </si>
  <si>
    <t>Chapitre 3 : Rédaction du contenu pour les médias sociaux</t>
  </si>
  <si>
    <r>
      <t>1.</t>
    </r>
    <r>
      <rPr>
        <sz val="11"/>
        <rFont val="Times New Roman"/>
        <family val="1"/>
      </rPr>
      <t>    styles de communication à travers les médias sociaux</t>
    </r>
  </si>
  <si>
    <r>
      <t>2.</t>
    </r>
    <r>
      <rPr>
        <sz val="11"/>
        <rFont val="Times New Roman"/>
        <family val="1"/>
      </rPr>
      <t>    mécanismes de rédaction web</t>
    </r>
  </si>
  <si>
    <r>
      <t>3.</t>
    </r>
    <r>
      <rPr>
        <sz val="11"/>
        <rFont val="Times New Roman"/>
        <family val="1"/>
      </rPr>
      <t>    écrire un communiqué pour les réseaux sociaux</t>
    </r>
  </si>
  <si>
    <r>
      <t>4.</t>
    </r>
    <r>
      <rPr>
        <sz val="11"/>
        <rFont val="Times New Roman"/>
        <family val="1"/>
      </rPr>
      <t>    création d’espace d’information sur les médias sociaux</t>
    </r>
  </si>
  <si>
    <r>
      <t>5.</t>
    </r>
    <r>
      <rPr>
        <sz val="11"/>
        <rFont val="Times New Roman"/>
        <family val="1"/>
      </rPr>
      <t>    création du contenu de médias sociaux optimisé pour les moteurs de recherche</t>
    </r>
  </si>
  <si>
    <r>
      <t>6.</t>
    </r>
    <r>
      <rPr>
        <sz val="11"/>
        <rFont val="Times New Roman"/>
        <family val="1"/>
      </rPr>
      <t>    optimisation d’un communiqué de presse pour les moteurs de recherche</t>
    </r>
  </si>
  <si>
    <t>Chapitre 4 : les blogs</t>
  </si>
  <si>
    <r>
      <t>1.</t>
    </r>
    <r>
      <rPr>
        <sz val="11"/>
        <color rgb="FF00000A"/>
        <rFont val="Times New Roman"/>
        <family val="1"/>
      </rPr>
      <t>    définition de blog</t>
    </r>
  </si>
  <si>
    <r>
      <t>2.</t>
    </r>
    <r>
      <rPr>
        <sz val="11"/>
        <color rgb="FF00000A"/>
        <rFont val="Times New Roman"/>
        <family val="1"/>
      </rPr>
      <t>    ouverture et mise en place d’un blog : personnel, entreprise</t>
    </r>
  </si>
  <si>
    <r>
      <t>3.</t>
    </r>
    <r>
      <rPr>
        <sz val="11"/>
        <color rgb="FF00000A"/>
        <rFont val="Times New Roman"/>
        <family val="1"/>
      </rPr>
      <t>    rédaction pour les blogs</t>
    </r>
  </si>
  <si>
    <r>
      <t>4.</t>
    </r>
    <r>
      <rPr>
        <sz val="11"/>
        <color rgb="FF00000A"/>
        <rFont val="Times New Roman"/>
        <family val="1"/>
      </rPr>
      <t>    marketing à travers les blogs</t>
    </r>
  </si>
  <si>
    <r>
      <t>5.</t>
    </r>
    <r>
      <rPr>
        <sz val="11"/>
        <color rgb="FF00000A"/>
        <rFont val="Times New Roman"/>
        <family val="1"/>
      </rPr>
      <t xml:space="preserve">    Personal Branding : image de marque personnelle </t>
    </r>
  </si>
  <si>
    <r>
      <t>5.1.</t>
    </r>
    <r>
      <rPr>
        <sz val="11"/>
        <color rgb="FF00000A"/>
        <rFont val="Times New Roman"/>
        <family val="1"/>
      </rPr>
      <t>       bénéfices du Personal Branding</t>
    </r>
  </si>
  <si>
    <r>
      <t>5.2.</t>
    </r>
    <r>
      <rPr>
        <sz val="11"/>
        <color rgb="FF00000A"/>
        <rFont val="Times New Roman"/>
        <family val="1"/>
      </rPr>
      <t>       Personal Branding et identité numérique</t>
    </r>
  </si>
  <si>
    <r>
      <t>5.3.</t>
    </r>
    <r>
      <rPr>
        <sz val="11"/>
        <color rgb="FF00000A"/>
        <rFont val="Times New Roman"/>
        <family val="1"/>
      </rPr>
      <t>       techniques et méthodes</t>
    </r>
  </si>
  <si>
    <r>
      <t>5.4.</t>
    </r>
    <r>
      <rPr>
        <sz val="11"/>
        <color rgb="FF00000A"/>
        <rFont val="Times New Roman"/>
        <family val="1"/>
      </rPr>
      <t>       outils de l’identité digitale</t>
    </r>
  </si>
  <si>
    <r>
      <t>6.</t>
    </r>
    <r>
      <rPr>
        <sz val="11"/>
        <color rgb="FF00000A"/>
        <rFont val="Times New Roman"/>
        <family val="1"/>
      </rPr>
      <t>    Veille et mesure d’audience d’un blog</t>
    </r>
  </si>
  <si>
    <t>Chapitre 5 : le micro bloging et twitter</t>
  </si>
  <si>
    <r>
      <t>1.</t>
    </r>
    <r>
      <rPr>
        <sz val="11"/>
        <color rgb="FF00000A"/>
        <rFont val="Times New Roman"/>
        <family val="1"/>
      </rPr>
      <t>    définitions</t>
    </r>
  </si>
  <si>
    <r>
      <t>2.</t>
    </r>
    <r>
      <rPr>
        <sz val="11"/>
        <color rgb="FF00000A"/>
        <rFont val="Times New Roman"/>
        <family val="1"/>
      </rPr>
      <t>    création des comptes et gestion des profils utilisateurs</t>
    </r>
  </si>
  <si>
    <r>
      <t>3.</t>
    </r>
    <r>
      <rPr>
        <sz val="11"/>
        <color rgb="FF00000A"/>
        <rFont val="Times New Roman"/>
        <family val="1"/>
      </rPr>
      <t>    rédaction de contenus</t>
    </r>
  </si>
  <si>
    <r>
      <t>4.</t>
    </r>
    <r>
      <rPr>
        <sz val="11"/>
        <color rgb="FF00000A"/>
        <rFont val="Times New Roman"/>
        <family val="1"/>
      </rPr>
      <t xml:space="preserve">    approche de communication </t>
    </r>
  </si>
  <si>
    <r>
      <t>5.</t>
    </r>
    <r>
      <rPr>
        <sz val="11"/>
        <color rgb="FF00000A"/>
        <rFont val="Times New Roman"/>
        <family val="1"/>
      </rPr>
      <t>    mesure de l’audience et de l’action</t>
    </r>
  </si>
  <si>
    <t>Chapitre 6 : les réseaux sociaux</t>
  </si>
  <si>
    <r>
      <t>1.</t>
    </r>
    <r>
      <rPr>
        <sz val="11"/>
        <color rgb="FF00000A"/>
        <rFont val="Times New Roman"/>
        <family val="1"/>
      </rPr>
      <t>    définition de réseau social</t>
    </r>
  </si>
  <si>
    <r>
      <t>2.</t>
    </r>
    <r>
      <rPr>
        <sz val="11"/>
        <color rgb="FF00000A"/>
        <rFont val="Times New Roman"/>
        <family val="1"/>
      </rPr>
      <t>    intérêt des réseaux sociaux</t>
    </r>
  </si>
  <si>
    <r>
      <t>3.</t>
    </r>
    <r>
      <rPr>
        <sz val="11"/>
        <color rgb="FF00000A"/>
        <rFont val="Times New Roman"/>
        <family val="1"/>
      </rPr>
      <t>    les principaux réseaux sociaux</t>
    </r>
  </si>
  <si>
    <r>
      <t>3.1.</t>
    </r>
    <r>
      <rPr>
        <sz val="11"/>
        <color rgb="FF00000A"/>
        <rFont val="Times New Roman"/>
        <family val="1"/>
      </rPr>
      <t>       création et paramétrage des profils utilisateurs</t>
    </r>
  </si>
  <si>
    <r>
      <t>3.2.</t>
    </r>
    <r>
      <rPr>
        <sz val="11"/>
        <color rgb="FF00000A"/>
        <rFont val="Times New Roman"/>
        <family val="1"/>
      </rPr>
      <t>       publication et rédaction de contenus</t>
    </r>
  </si>
  <si>
    <r>
      <t>3.3.</t>
    </r>
    <r>
      <rPr>
        <sz val="11"/>
        <color rgb="FF00000A"/>
        <rFont val="Times New Roman"/>
        <family val="1"/>
      </rPr>
      <t>       statistique, mesure l’audience et analyse des données</t>
    </r>
  </si>
  <si>
    <r>
      <t>4.</t>
    </r>
    <r>
      <rPr>
        <sz val="11"/>
        <color rgb="FF00000A"/>
        <rFont val="Times New Roman"/>
        <family val="1"/>
      </rPr>
      <t>    les réseaux sociaux pour les professionnels : viadeo, LinkedIn, Facebook</t>
    </r>
  </si>
  <si>
    <r>
      <t>4.1.</t>
    </r>
    <r>
      <rPr>
        <sz val="11"/>
        <color rgb="FF00000A"/>
        <rFont val="Times New Roman"/>
        <family val="1"/>
      </rPr>
      <t>       création et gestion des pages professionnelles</t>
    </r>
  </si>
  <si>
    <r>
      <t>4.2.</t>
    </r>
    <r>
      <rPr>
        <sz val="11"/>
        <color rgb="FF00000A"/>
        <rFont val="Times New Roman"/>
        <family val="1"/>
      </rPr>
      <t>       création et présentation d’un profil professionnel</t>
    </r>
  </si>
  <si>
    <r>
      <t>4.3.</t>
    </r>
    <r>
      <rPr>
        <sz val="11"/>
        <color rgb="FF00000A"/>
        <rFont val="Times New Roman"/>
        <family val="1"/>
      </rPr>
      <t xml:space="preserve">       gestion des relations et réseaux </t>
    </r>
  </si>
  <si>
    <r>
      <t>4.4.</t>
    </r>
    <r>
      <rPr>
        <sz val="11"/>
        <color rgb="FF00000A"/>
        <rFont val="Times New Roman"/>
        <family val="1"/>
      </rPr>
      <t xml:space="preserve">       techniques de rédaction et d’entretien des contenus </t>
    </r>
  </si>
  <si>
    <t>Chapitre 7 : Gestion de la sécurité et la confidentialité sur les médias et réseaux sociaux</t>
  </si>
  <si>
    <r>
      <t>1.</t>
    </r>
    <r>
      <rPr>
        <sz val="11"/>
        <color rgb="FF00000A"/>
        <rFont val="Times New Roman"/>
        <family val="1"/>
      </rPr>
      <t>    intérêts et besoins de sécurité</t>
    </r>
  </si>
  <si>
    <r>
      <t>2.</t>
    </r>
    <r>
      <rPr>
        <sz val="11"/>
        <color rgb="FF00000A"/>
        <rFont val="Times New Roman"/>
        <family val="1"/>
      </rPr>
      <t>    paramétrage approfondie de la confidentialité</t>
    </r>
  </si>
  <si>
    <r>
      <t>3.</t>
    </r>
    <r>
      <rPr>
        <sz val="11"/>
        <color rgb="FF00000A"/>
        <rFont val="Times New Roman"/>
        <family val="1"/>
      </rPr>
      <t xml:space="preserve">    gestion des harcèlements et des attaques </t>
    </r>
  </si>
  <si>
    <t>Livre « Comment développer votre activité grâce aux médias sociaux », de Valérie March, ed. DUNOD</t>
  </si>
  <si>
    <t>Livre « le livre de facebook, twitter, google+ et linkedin » de Yasmina Lecomte et Sébastien Lecomte, ed. first interactive</t>
  </si>
  <si>
    <t>Livre « Tout ce que vous avez toujours voulu savoir sur les médias sociaux sans jamais oser le demander … » de Thierry Wellhoff, ed.Wellcom</t>
  </si>
  <si>
    <t>ECUEO : Blog et Média Sociaux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</si>
</sst>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2"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b/>
      <sz val="14"/>
      <color theme="0"/>
      <name val="Times New Roman"/>
      <family val="1"/>
    </font>
    <font>
      <b/>
      <sz val="11"/>
      <color rgb="FF015AAA"/>
      <name val="Times New Roman"/>
      <family val="1"/>
    </font>
    <font>
      <sz val="11"/>
      <color theme="1"/>
      <name val="Times New Roman"/>
      <family val="1"/>
    </font>
    <font>
      <sz val="12"/>
      <color theme="1"/>
      <name val="Times New Roman"/>
      <family val="1"/>
    </font>
    <font>
      <u/>
      <sz val="11"/>
      <color theme="10"/>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11"/>
      <color theme="1"/>
      <name val="Times New Roman"/>
      <family val="1"/>
    </font>
    <font>
      <sz val="9"/>
      <color theme="1"/>
      <name val="Times New Roman"/>
      <family val="1"/>
    </font>
    <font>
      <b/>
      <sz val="9"/>
      <color theme="1"/>
      <name val="Times New Roman"/>
      <family val="1"/>
    </font>
    <font>
      <b/>
      <u/>
      <sz val="9"/>
      <color theme="1"/>
      <name val="Times New Roman"/>
      <family val="1"/>
    </font>
    <font>
      <sz val="10"/>
      <color theme="1"/>
      <name val="Times New Roman"/>
      <family val="1"/>
    </font>
    <font>
      <b/>
      <sz val="11"/>
      <color theme="1"/>
      <name val="Calibri"/>
      <family val="2"/>
      <scheme val="minor"/>
    </font>
    <font>
      <b/>
      <sz val="10"/>
      <color theme="1"/>
      <name val="Calibri"/>
      <family val="2"/>
      <scheme val="minor"/>
    </font>
    <font>
      <sz val="11"/>
      <name val="Times New Roman"/>
      <family val="1"/>
    </font>
    <font>
      <b/>
      <sz val="14"/>
      <color theme="1"/>
      <name val="Calibri"/>
      <family val="2"/>
      <scheme val="minor"/>
    </font>
    <font>
      <sz val="12"/>
      <color theme="1"/>
      <name val="Garamond"/>
      <family val="1"/>
    </font>
    <font>
      <b/>
      <sz val="12"/>
      <color theme="0"/>
      <name val="Calibri"/>
      <family val="2"/>
      <scheme val="minor"/>
    </font>
    <font>
      <b/>
      <sz val="12"/>
      <name val="Calibri"/>
      <family val="2"/>
      <scheme val="minor"/>
    </font>
    <font>
      <sz val="12"/>
      <color rgb="FF00000A"/>
      <name val="Times New Roman"/>
      <family val="1"/>
    </font>
    <font>
      <sz val="7"/>
      <color rgb="FF00000A"/>
      <name val="Times New Roman"/>
      <family val="1"/>
    </font>
    <font>
      <sz val="11"/>
      <color rgb="FF00000A"/>
      <name val="Times New Roman"/>
      <family val="1"/>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rgb="FFC6D9F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9" fontId="5" fillId="0" borderId="0" applyFont="0" applyFill="0" applyBorder="0" applyAlignment="0" applyProtection="0"/>
    <xf numFmtId="0" fontId="13" fillId="0" borderId="0" applyNumberFormat="0" applyFill="0" applyBorder="0" applyAlignment="0" applyProtection="0"/>
  </cellStyleXfs>
  <cellXfs count="422">
    <xf numFmtId="0" fontId="0" fillId="0" borderId="0" xfId="0"/>
    <xf numFmtId="0" fontId="0" fillId="2" borderId="0" xfId="0" applyFill="1"/>
    <xf numFmtId="0" fontId="1" fillId="2" borderId="0" xfId="0" applyFont="1" applyFill="1" applyAlignment="1">
      <alignment vertical="top"/>
    </xf>
    <xf numFmtId="0" fontId="2" fillId="3" borderId="2" xfId="0" applyFont="1" applyFill="1" applyBorder="1" applyAlignment="1">
      <alignment horizontal="left" vertical="top"/>
    </xf>
    <xf numFmtId="0" fontId="0" fillId="2" borderId="2" xfId="0" applyFill="1" applyBorder="1"/>
    <xf numFmtId="0" fontId="1" fillId="2" borderId="0" xfId="0" applyFont="1" applyFill="1" applyBorder="1" applyAlignment="1">
      <alignment horizontal="left" vertical="top"/>
    </xf>
    <xf numFmtId="0" fontId="2" fillId="3" borderId="1" xfId="0" applyFont="1" applyFill="1" applyBorder="1" applyAlignment="1">
      <alignment horizontal="left" vertical="top"/>
    </xf>
    <xf numFmtId="0" fontId="7" fillId="2" borderId="0" xfId="0" applyFont="1" applyFill="1" applyAlignment="1">
      <alignment horizontal="left" vertical="top" textRotation="90" wrapText="1"/>
    </xf>
    <xf numFmtId="0" fontId="6" fillId="2" borderId="0" xfId="0" applyFont="1" applyFill="1" applyAlignment="1">
      <alignment horizontal="center" vertical="center" textRotation="90" wrapText="1"/>
    </xf>
    <xf numFmtId="0" fontId="6" fillId="2" borderId="0" xfId="0" applyFont="1" applyFill="1" applyAlignment="1">
      <alignment horizontal="left" vertical="top" textRotation="90"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0" fillId="0" borderId="36" xfId="0" applyBorder="1" applyAlignment="1">
      <alignment wrapText="1"/>
    </xf>
    <xf numFmtId="0" fontId="0" fillId="0" borderId="2" xfId="0" applyBorder="1"/>
    <xf numFmtId="0" fontId="0" fillId="0" borderId="2" xfId="0" applyBorder="1" applyAlignment="1">
      <alignment wrapText="1"/>
    </xf>
    <xf numFmtId="0" fontId="0" fillId="2" borderId="36" xfId="0" applyFill="1" applyBorder="1" applyAlignment="1">
      <alignment horizontal="center" vertical="center" wrapText="1"/>
    </xf>
    <xf numFmtId="0" fontId="8" fillId="2" borderId="0" xfId="0" applyFont="1" applyFill="1" applyAlignment="1">
      <alignment wrapText="1"/>
    </xf>
    <xf numFmtId="0" fontId="8" fillId="2" borderId="0" xfId="0" applyFont="1" applyFill="1" applyAlignment="1">
      <alignment horizontal="center" vertical="center" wrapText="1"/>
    </xf>
    <xf numFmtId="0" fontId="0" fillId="2" borderId="0" xfId="0" applyFill="1" applyAlignment="1">
      <alignment wrapText="1"/>
    </xf>
    <xf numFmtId="0" fontId="0" fillId="0" borderId="33" xfId="0" applyBorder="1" applyAlignment="1">
      <alignment wrapText="1"/>
    </xf>
    <xf numFmtId="0" fontId="0" fillId="2" borderId="28" xfId="0" applyFill="1" applyBorder="1" applyAlignment="1">
      <alignment horizontal="center" vertical="center" wrapText="1"/>
    </xf>
    <xf numFmtId="0" fontId="0" fillId="2" borderId="0" xfId="0" applyFill="1" applyBorder="1"/>
    <xf numFmtId="0" fontId="8" fillId="0" borderId="40" xfId="0" applyFont="1" applyBorder="1" applyAlignment="1">
      <alignment horizontal="center"/>
    </xf>
    <xf numFmtId="0" fontId="9" fillId="8" borderId="32" xfId="0" applyFont="1" applyFill="1" applyBorder="1" applyAlignment="1">
      <alignment vertical="center" wrapText="1"/>
    </xf>
    <xf numFmtId="0" fontId="10" fillId="9" borderId="33" xfId="0" applyFont="1" applyFill="1" applyBorder="1" applyAlignment="1">
      <alignment vertical="center" wrapText="1"/>
    </xf>
    <xf numFmtId="0" fontId="11" fillId="0" borderId="33" xfId="0" applyFont="1" applyBorder="1" applyAlignment="1">
      <alignment vertical="top" wrapText="1"/>
    </xf>
    <xf numFmtId="0" fontId="12" fillId="0" borderId="33" xfId="0" applyFont="1" applyBorder="1" applyAlignment="1">
      <alignment vertical="center" wrapText="1"/>
    </xf>
    <xf numFmtId="0" fontId="11" fillId="0" borderId="33" xfId="0" applyFont="1" applyBorder="1" applyAlignment="1">
      <alignment vertical="top"/>
    </xf>
    <xf numFmtId="0" fontId="0" fillId="0" borderId="33" xfId="0" applyBorder="1" applyAlignment="1">
      <alignment vertical="top" wrapText="1"/>
    </xf>
    <xf numFmtId="0" fontId="13" fillId="0" borderId="14" xfId="2" applyBorder="1" applyAlignment="1">
      <alignment horizontal="center" vertical="center" wrapText="1"/>
    </xf>
    <xf numFmtId="0" fontId="13" fillId="0" borderId="20" xfId="2" applyBorder="1" applyAlignment="1">
      <alignment horizontal="center" vertical="center" wrapText="1"/>
    </xf>
    <xf numFmtId="0" fontId="14" fillId="10" borderId="2" xfId="0" applyFont="1" applyFill="1" applyBorder="1" applyAlignment="1">
      <alignment horizontal="center" vertical="center" textRotation="90" wrapText="1"/>
    </xf>
    <xf numFmtId="0" fontId="14" fillId="11" borderId="2" xfId="0" applyFont="1" applyFill="1" applyBorder="1" applyAlignment="1">
      <alignment horizontal="center" vertical="center" textRotation="90" wrapText="1"/>
    </xf>
    <xf numFmtId="0" fontId="14" fillId="12" borderId="2" xfId="0" applyFont="1" applyFill="1" applyBorder="1" applyAlignment="1">
      <alignment horizontal="center" vertical="center" textRotation="90" wrapText="1"/>
    </xf>
    <xf numFmtId="0" fontId="6" fillId="2" borderId="0" xfId="0" applyFont="1" applyFill="1" applyAlignment="1">
      <alignment horizontal="left" vertical="top" wrapText="1"/>
    </xf>
    <xf numFmtId="0" fontId="6" fillId="2" borderId="0" xfId="0" applyFont="1" applyFill="1" applyAlignment="1">
      <alignment horizontal="center" vertical="center" wrapText="1"/>
    </xf>
    <xf numFmtId="0" fontId="6" fillId="4" borderId="36" xfId="0" applyFont="1" applyFill="1" applyBorder="1" applyAlignment="1">
      <alignment horizontal="center" vertical="center" wrapText="1"/>
    </xf>
    <xf numFmtId="0" fontId="6" fillId="4" borderId="2" xfId="0" applyFont="1" applyFill="1" applyBorder="1" applyAlignment="1">
      <alignment horizontal="left" vertical="top" wrapText="1"/>
    </xf>
    <xf numFmtId="0" fontId="6" fillId="4"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0" fillId="2" borderId="2" xfId="0" applyFill="1" applyBorder="1" applyAlignment="1">
      <alignment horizontal="center" vertical="center"/>
    </xf>
    <xf numFmtId="0" fontId="14" fillId="2" borderId="2" xfId="0" applyFont="1" applyFill="1" applyBorder="1" applyAlignment="1">
      <alignment horizontal="center" vertical="center" wrapText="1"/>
    </xf>
    <xf numFmtId="0" fontId="15" fillId="0" borderId="2" xfId="0" applyFont="1" applyBorder="1" applyAlignment="1">
      <alignment horizontal="left" vertical="center" wrapText="1" readingOrder="1"/>
    </xf>
    <xf numFmtId="0" fontId="14" fillId="2" borderId="2"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12" borderId="2" xfId="0" applyFont="1" applyFill="1" applyBorder="1" applyAlignment="1">
      <alignment horizontal="center" vertical="center"/>
    </xf>
    <xf numFmtId="0" fontId="14" fillId="0" borderId="2" xfId="0" applyFont="1" applyBorder="1" applyAlignment="1">
      <alignment horizontal="center" vertical="center"/>
    </xf>
    <xf numFmtId="0" fontId="16" fillId="6" borderId="2" xfId="0" applyFont="1" applyFill="1" applyBorder="1" applyAlignment="1">
      <alignment horizontal="center" vertical="center"/>
    </xf>
    <xf numFmtId="0" fontId="16" fillId="12" borderId="2" xfId="0" applyFont="1" applyFill="1" applyBorder="1" applyAlignment="1">
      <alignment horizontal="center" vertical="center"/>
    </xf>
    <xf numFmtId="0" fontId="14" fillId="13" borderId="2" xfId="0" applyFont="1" applyFill="1" applyBorder="1" applyAlignment="1">
      <alignment horizontal="center" vertical="center"/>
    </xf>
    <xf numFmtId="0" fontId="13" fillId="2" borderId="14" xfId="2" applyFill="1" applyBorder="1" applyAlignment="1">
      <alignment horizontal="center" vertical="center" wrapText="1"/>
    </xf>
    <xf numFmtId="0" fontId="13" fillId="2" borderId="20" xfId="2" applyFill="1" applyBorder="1" applyAlignment="1">
      <alignment horizontal="center" vertical="center" wrapText="1"/>
    </xf>
    <xf numFmtId="0" fontId="13" fillId="2" borderId="32" xfId="2" applyFill="1" applyBorder="1" applyAlignment="1">
      <alignment horizontal="center" vertical="center" wrapText="1"/>
    </xf>
    <xf numFmtId="0" fontId="13" fillId="0" borderId="32" xfId="2" applyBorder="1" applyAlignment="1">
      <alignment horizontal="center" vertical="center" wrapText="1"/>
    </xf>
    <xf numFmtId="0" fontId="13" fillId="0" borderId="2" xfId="2" applyBorder="1" applyAlignment="1">
      <alignment horizontal="center" vertical="center" wrapText="1"/>
    </xf>
    <xf numFmtId="0" fontId="0" fillId="0" borderId="0" xfId="0" applyFill="1"/>
    <xf numFmtId="0" fontId="11" fillId="0" borderId="47" xfId="0" applyFont="1" applyBorder="1" applyAlignment="1">
      <alignment wrapText="1"/>
    </xf>
    <xf numFmtId="0" fontId="10" fillId="9" borderId="48" xfId="0" applyFont="1" applyFill="1" applyBorder="1" applyAlignment="1">
      <alignment vertical="center" wrapText="1"/>
    </xf>
    <xf numFmtId="0" fontId="11" fillId="0" borderId="48" xfId="0" applyFont="1" applyBorder="1" applyAlignment="1">
      <alignment wrapText="1"/>
    </xf>
    <xf numFmtId="0" fontId="11" fillId="0" borderId="48" xfId="0" applyFont="1" applyBorder="1" applyAlignment="1">
      <alignment vertical="top" wrapText="1"/>
    </xf>
    <xf numFmtId="0" fontId="11" fillId="0" borderId="48" xfId="0" applyFont="1" applyBorder="1" applyAlignment="1">
      <alignment horizontal="left" vertical="top" wrapText="1"/>
    </xf>
    <xf numFmtId="0" fontId="9" fillId="8" borderId="49" xfId="0" applyFont="1" applyFill="1" applyBorder="1" applyAlignment="1">
      <alignment horizontal="left" vertical="center" wrapText="1"/>
    </xf>
    <xf numFmtId="0" fontId="11" fillId="0" borderId="48" xfId="0" applyFont="1" applyBorder="1" applyAlignment="1">
      <alignment horizontal="left" vertical="top" wrapText="1" indent="2"/>
    </xf>
    <xf numFmtId="0" fontId="18" fillId="0" borderId="50" xfId="0" applyFont="1" applyBorder="1" applyAlignment="1">
      <alignment vertical="center" wrapText="1"/>
    </xf>
    <xf numFmtId="0" fontId="20" fillId="0" borderId="43" xfId="0" applyFont="1" applyBorder="1" applyAlignment="1">
      <alignment vertical="center" wrapText="1"/>
    </xf>
    <xf numFmtId="0" fontId="0" fillId="0" borderId="0" xfId="0" applyAlignment="1">
      <alignment wrapText="1"/>
    </xf>
    <xf numFmtId="0" fontId="18" fillId="0" borderId="50" xfId="0" applyFont="1" applyBorder="1" applyAlignment="1">
      <alignment horizontal="justify" vertical="center" wrapText="1"/>
    </xf>
    <xf numFmtId="0" fontId="20" fillId="0" borderId="43" xfId="0" applyFont="1" applyBorder="1" applyAlignment="1">
      <alignment horizontal="justify" vertical="center" wrapText="1"/>
    </xf>
    <xf numFmtId="0" fontId="13" fillId="0" borderId="33" xfId="2" applyBorder="1" applyAlignment="1">
      <alignment horizontal="center" vertical="center" wrapText="1"/>
    </xf>
    <xf numFmtId="0" fontId="13" fillId="0" borderId="28" xfId="2" applyBorder="1" applyAlignment="1">
      <alignment horizontal="center" vertical="center" wrapText="1"/>
    </xf>
    <xf numFmtId="0" fontId="15" fillId="2" borderId="2" xfId="0" applyFont="1" applyFill="1" applyBorder="1" applyAlignment="1">
      <alignment horizontal="left" vertical="center" wrapText="1" readingOrder="1"/>
    </xf>
    <xf numFmtId="0" fontId="14" fillId="2" borderId="2" xfId="0" applyFont="1" applyFill="1" applyBorder="1" applyAlignment="1">
      <alignment horizontal="center" vertical="center"/>
    </xf>
    <xf numFmtId="0" fontId="0" fillId="0" borderId="5" xfId="0" applyBorder="1"/>
    <xf numFmtId="0" fontId="0" fillId="2" borderId="21" xfId="0" applyFill="1"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6" fillId="4" borderId="20"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2" borderId="14"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2" borderId="14" xfId="0" applyFill="1" applyBorder="1" applyAlignment="1">
      <alignment horizontal="center" vertical="center" wrapText="1"/>
    </xf>
    <xf numFmtId="0" fontId="0" fillId="2" borderId="2" xfId="0" applyFill="1" applyBorder="1" applyAlignment="1">
      <alignment horizontal="center" wrapText="1"/>
    </xf>
    <xf numFmtId="0" fontId="0" fillId="2" borderId="20" xfId="0" applyFill="1" applyBorder="1" applyAlignment="1">
      <alignment horizontal="center" vertical="center" wrapText="1"/>
    </xf>
    <xf numFmtId="0" fontId="0" fillId="0" borderId="20" xfId="0" applyBorder="1" applyAlignment="1">
      <alignment horizontal="center" vertical="center" wrapText="1"/>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18" fillId="0" borderId="33" xfId="0" applyFont="1" applyBorder="1" applyAlignment="1">
      <alignment vertical="top" wrapText="1"/>
    </xf>
    <xf numFmtId="0" fontId="0" fillId="0" borderId="20" xfId="0" applyFill="1" applyBorder="1" applyAlignment="1">
      <alignment horizontal="center" vertical="center" wrapText="1"/>
    </xf>
    <xf numFmtId="0" fontId="8" fillId="0" borderId="35" xfId="0" applyFont="1" applyBorder="1" applyAlignment="1"/>
    <xf numFmtId="0" fontId="0" fillId="0" borderId="15" xfId="0" applyBorder="1" applyAlignment="1">
      <alignment horizontal="center" vertical="center"/>
    </xf>
    <xf numFmtId="0" fontId="0" fillId="0" borderId="33" xfId="0" applyBorder="1" applyAlignment="1">
      <alignment horizontal="center" vertical="center"/>
    </xf>
    <xf numFmtId="0" fontId="0" fillId="0" borderId="32" xfId="0" applyFill="1" applyBorder="1" applyAlignment="1">
      <alignment horizontal="center" vertical="center" wrapText="1"/>
    </xf>
    <xf numFmtId="0" fontId="12" fillId="0" borderId="33" xfId="0" quotePrefix="1" applyFont="1" applyBorder="1" applyAlignment="1">
      <alignment vertical="center" wrapText="1"/>
    </xf>
    <xf numFmtId="0" fontId="13" fillId="0" borderId="20" xfId="2" applyFill="1" applyBorder="1" applyAlignment="1">
      <alignment horizontal="center" vertical="center" wrapText="1"/>
    </xf>
    <xf numFmtId="0" fontId="11" fillId="0" borderId="0" xfId="0" applyFont="1"/>
    <xf numFmtId="0" fontId="0" fillId="0" borderId="36" xfId="0" applyFill="1" applyBorder="1" applyAlignment="1">
      <alignment horizontal="center" vertical="center" wrapText="1"/>
    </xf>
    <xf numFmtId="0" fontId="0" fillId="0" borderId="14" xfId="0" applyFill="1" applyBorder="1" applyAlignment="1">
      <alignment horizontal="center" vertical="center" wrapText="1"/>
    </xf>
    <xf numFmtId="0" fontId="12" fillId="0" borderId="0" xfId="0" applyFont="1"/>
    <xf numFmtId="0" fontId="0" fillId="0" borderId="2" xfId="0" applyFill="1" applyBorder="1" applyAlignment="1">
      <alignment horizontal="center" vertical="center" wrapText="1"/>
    </xf>
    <xf numFmtId="0" fontId="0" fillId="0" borderId="0" xfId="0" applyFill="1" applyAlignment="1">
      <alignment horizontal="center" vertical="center" wrapText="1"/>
    </xf>
    <xf numFmtId="0" fontId="0" fillId="2" borderId="2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Alignment="1">
      <alignment horizontal="center" vertical="center" wrapText="1"/>
    </xf>
    <xf numFmtId="0" fontId="13" fillId="2" borderId="13" xfId="2" applyFill="1" applyBorder="1" applyAlignment="1">
      <alignment horizontal="center" vertical="center" wrapText="1"/>
    </xf>
    <xf numFmtId="0" fontId="13" fillId="2" borderId="19" xfId="2" applyFill="1" applyBorder="1" applyAlignment="1">
      <alignment horizontal="center" vertical="center" wrapText="1"/>
    </xf>
    <xf numFmtId="0" fontId="0" fillId="0" borderId="0" xfId="0" applyFill="1" applyAlignment="1">
      <alignment horizontal="center" vertical="center"/>
    </xf>
    <xf numFmtId="0" fontId="0" fillId="0" borderId="21" xfId="0" applyFill="1" applyBorder="1" applyAlignment="1">
      <alignment horizontal="center" vertical="center"/>
    </xf>
    <xf numFmtId="0" fontId="13" fillId="2" borderId="2" xfId="2" applyFill="1" applyBorder="1" applyAlignment="1">
      <alignment horizontal="center" vertical="center" wrapText="1"/>
    </xf>
    <xf numFmtId="0" fontId="0" fillId="0" borderId="20" xfId="0" applyFill="1" applyBorder="1" applyAlignment="1">
      <alignment horizontal="center" vertical="center"/>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2" borderId="0" xfId="0" applyFill="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2" borderId="36" xfId="0" applyFill="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0" xfId="0" applyFill="1" applyBorder="1" applyAlignment="1">
      <alignment horizontal="center" vertical="center"/>
    </xf>
    <xf numFmtId="0" fontId="0" fillId="2" borderId="14" xfId="0" applyFill="1" applyBorder="1" applyAlignment="1">
      <alignment horizontal="center" vertical="center"/>
    </xf>
    <xf numFmtId="0" fontId="0" fillId="2" borderId="32" xfId="0" applyFill="1" applyBorder="1" applyAlignment="1">
      <alignment horizontal="center" vertical="center"/>
    </xf>
    <xf numFmtId="0" fontId="14" fillId="0" borderId="2" xfId="0" applyFont="1" applyBorder="1"/>
    <xf numFmtId="0" fontId="0" fillId="0" borderId="2" xfId="0" applyBorder="1" applyAlignment="1">
      <alignment horizontal="center"/>
    </xf>
    <xf numFmtId="0" fontId="23" fillId="0" borderId="2" xfId="0" applyFont="1" applyBorder="1" applyAlignment="1">
      <alignment horizontal="center" vertical="center"/>
    </xf>
    <xf numFmtId="0" fontId="22" fillId="0" borderId="2" xfId="0" applyFont="1" applyBorder="1" applyAlignment="1">
      <alignment horizontal="center" vertical="center" wrapText="1"/>
    </xf>
    <xf numFmtId="0" fontId="24" fillId="0" borderId="33" xfId="0" quotePrefix="1" applyFont="1" applyFill="1" applyBorder="1" applyAlignment="1">
      <alignment vertical="center" wrapText="1"/>
    </xf>
    <xf numFmtId="0" fontId="0" fillId="0" borderId="2" xfId="0" applyFill="1" applyBorder="1" applyAlignment="1">
      <alignment horizontal="center" vertical="center"/>
    </xf>
    <xf numFmtId="0" fontId="13" fillId="0" borderId="36" xfId="2" applyFill="1" applyBorder="1" applyAlignment="1">
      <alignment horizontal="center" vertical="center" wrapText="1"/>
    </xf>
    <xf numFmtId="0" fontId="13" fillId="0" borderId="14" xfId="2" applyFill="1" applyBorder="1" applyAlignment="1">
      <alignment horizontal="center" vertical="center" wrapText="1"/>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2" borderId="4" xfId="0" applyFill="1" applyBorder="1"/>
    <xf numFmtId="0" fontId="0" fillId="0" borderId="23" xfId="0" applyBorder="1"/>
    <xf numFmtId="0" fontId="0" fillId="0" borderId="20" xfId="0" applyBorder="1"/>
    <xf numFmtId="0" fontId="0" fillId="0" borderId="39" xfId="0" applyBorder="1"/>
    <xf numFmtId="0" fontId="0" fillId="0" borderId="45" xfId="0" applyBorder="1"/>
    <xf numFmtId="0" fontId="0" fillId="0" borderId="36" xfId="0" applyBorder="1"/>
    <xf numFmtId="0" fontId="13" fillId="0" borderId="45" xfId="2" applyBorder="1"/>
    <xf numFmtId="0" fontId="13" fillId="0" borderId="20" xfId="2" applyBorder="1"/>
    <xf numFmtId="0" fontId="0" fillId="0" borderId="29" xfId="0" applyBorder="1"/>
    <xf numFmtId="0" fontId="0" fillId="0" borderId="46" xfId="0" applyBorder="1"/>
    <xf numFmtId="0" fontId="0" fillId="0" borderId="54" xfId="0" applyBorder="1"/>
    <xf numFmtId="0" fontId="25" fillId="0" borderId="0" xfId="0" applyFont="1"/>
    <xf numFmtId="0" fontId="0" fillId="0" borderId="55" xfId="0" applyBorder="1"/>
    <xf numFmtId="0" fontId="0" fillId="0" borderId="56" xfId="0" applyBorder="1"/>
    <xf numFmtId="0" fontId="0" fillId="0" borderId="58" xfId="0" applyBorder="1"/>
    <xf numFmtId="0" fontId="13" fillId="0" borderId="59" xfId="2" applyBorder="1"/>
    <xf numFmtId="0" fontId="13" fillId="0" borderId="58" xfId="2" applyBorder="1"/>
    <xf numFmtId="0" fontId="13" fillId="0" borderId="60" xfId="2" applyBorder="1"/>
    <xf numFmtId="0" fontId="0" fillId="0" borderId="61" xfId="0" applyBorder="1"/>
    <xf numFmtId="0" fontId="13" fillId="0" borderId="56" xfId="2" applyBorder="1"/>
    <xf numFmtId="0" fontId="0" fillId="0" borderId="59" xfId="0" applyBorder="1"/>
    <xf numFmtId="0" fontId="0" fillId="0" borderId="18" xfId="0" applyBorder="1"/>
    <xf numFmtId="0" fontId="13" fillId="0" borderId="62" xfId="2" applyBorder="1"/>
    <xf numFmtId="0" fontId="13" fillId="0" borderId="64" xfId="2" applyBorder="1"/>
    <xf numFmtId="0" fontId="0" fillId="0" borderId="51" xfId="0" applyBorder="1"/>
    <xf numFmtId="0" fontId="0" fillId="0" borderId="65" xfId="0" applyBorder="1"/>
    <xf numFmtId="0" fontId="0" fillId="0" borderId="26" xfId="0" applyBorder="1"/>
    <xf numFmtId="0" fontId="13" fillId="0" borderId="33" xfId="2" applyBorder="1" applyAlignment="1">
      <alignment wrapText="1"/>
    </xf>
    <xf numFmtId="0" fontId="11" fillId="0" borderId="33" xfId="0" applyFont="1" applyBorder="1" applyAlignment="1">
      <alignment vertical="center" wrapText="1"/>
    </xf>
    <xf numFmtId="0" fontId="26" fillId="0" borderId="0" xfId="0" applyFont="1" applyAlignment="1">
      <alignment horizontal="justify" vertical="center"/>
    </xf>
    <xf numFmtId="49" fontId="11" fillId="0" borderId="33" xfId="0" applyNumberFormat="1" applyFont="1" applyBorder="1" applyAlignment="1">
      <alignment vertical="top" wrapText="1"/>
    </xf>
    <xf numFmtId="0" fontId="1" fillId="2" borderId="0" xfId="0" applyFont="1" applyFill="1"/>
    <xf numFmtId="0" fontId="2" fillId="3" borderId="1" xfId="0" applyFont="1" applyFill="1" applyBorder="1" applyAlignment="1">
      <alignment vertical="top" wrapText="1"/>
    </xf>
    <xf numFmtId="0" fontId="2" fillId="3" borderId="1" xfId="0" applyFont="1" applyFill="1" applyBorder="1" applyAlignment="1">
      <alignment vertical="top"/>
    </xf>
    <xf numFmtId="0" fontId="3" fillId="2" borderId="0" xfId="0" applyFont="1" applyFill="1" applyAlignment="1">
      <alignment horizontal="left" vertical="top"/>
    </xf>
    <xf numFmtId="0" fontId="3" fillId="2" borderId="0" xfId="0" applyFont="1" applyFill="1" applyAlignment="1">
      <alignment horizontal="left" vertical="top" wrapText="1"/>
    </xf>
    <xf numFmtId="0" fontId="0" fillId="2" borderId="2" xfId="0" applyFill="1" applyBorder="1" applyAlignment="1">
      <alignment vertical="top" wrapText="1"/>
    </xf>
    <xf numFmtId="0" fontId="3" fillId="2" borderId="2" xfId="0" applyFont="1" applyFill="1" applyBorder="1" applyAlignment="1">
      <alignment vertical="top"/>
    </xf>
    <xf numFmtId="0" fontId="3" fillId="2" borderId="0" xfId="0" applyFont="1" applyFill="1" applyAlignment="1">
      <alignment vertical="top"/>
    </xf>
    <xf numFmtId="0" fontId="28" fillId="3" borderId="2" xfId="0" applyFont="1" applyFill="1" applyBorder="1" applyAlignment="1">
      <alignment vertical="top"/>
    </xf>
    <xf numFmtId="0" fontId="13" fillId="0" borderId="61" xfId="2" applyBorder="1"/>
    <xf numFmtId="0" fontId="13" fillId="0" borderId="48" xfId="2" applyBorder="1"/>
    <xf numFmtId="0" fontId="0" fillId="0" borderId="43" xfId="0" applyBorder="1"/>
    <xf numFmtId="0" fontId="0" fillId="0" borderId="60" xfId="0" applyBorder="1"/>
    <xf numFmtId="0" fontId="12" fillId="0" borderId="48" xfId="0" applyFont="1" applyBorder="1" applyAlignment="1">
      <alignment vertical="top" wrapText="1"/>
    </xf>
    <xf numFmtId="0" fontId="12" fillId="0" borderId="48" xfId="0" applyFont="1" applyBorder="1" applyAlignment="1">
      <alignment horizontal="left" vertical="top"/>
    </xf>
    <xf numFmtId="0" fontId="29" fillId="0" borderId="48" xfId="0" applyFont="1" applyBorder="1" applyAlignment="1">
      <alignment horizontal="left" vertical="top"/>
    </xf>
    <xf numFmtId="0" fontId="12" fillId="0" borderId="48" xfId="0" applyFont="1" applyBorder="1" applyAlignment="1">
      <alignment vertical="center" wrapText="1"/>
    </xf>
    <xf numFmtId="0" fontId="11" fillId="0" borderId="48" xfId="0" applyFont="1" applyBorder="1" applyAlignment="1">
      <alignment vertical="center" wrapText="1"/>
    </xf>
    <xf numFmtId="0" fontId="6" fillId="4" borderId="10"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2" xfId="0"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164" fontId="0" fillId="0" borderId="5"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6" fillId="4" borderId="10" xfId="0" applyNumberFormat="1" applyFont="1" applyFill="1" applyBorder="1" applyAlignment="1">
      <alignment horizontal="center" vertical="center" wrapText="1"/>
    </xf>
    <xf numFmtId="164" fontId="0" fillId="0" borderId="11" xfId="0" applyNumberFormat="1" applyBorder="1" applyAlignment="1">
      <alignment horizontal="center" vertical="center" wrapText="1"/>
    </xf>
    <xf numFmtId="164" fontId="0" fillId="0" borderId="12" xfId="0" applyNumberFormat="1" applyBorder="1" applyAlignment="1">
      <alignment horizontal="center" vertical="center" wrapText="1"/>
    </xf>
    <xf numFmtId="0" fontId="23" fillId="0" borderId="2" xfId="0" applyFont="1" applyBorder="1" applyAlignment="1">
      <alignment horizontal="center" vertical="center"/>
    </xf>
    <xf numFmtId="0" fontId="0" fillId="0" borderId="2" xfId="0" applyBorder="1" applyAlignment="1">
      <alignment horizontal="center" vertical="center" wrapText="1"/>
    </xf>
    <xf numFmtId="0" fontId="7" fillId="4"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23" fillId="2" borderId="2" xfId="0" applyFont="1" applyFill="1" applyBorder="1" applyAlignment="1">
      <alignment horizontal="center" vertical="center"/>
    </xf>
    <xf numFmtId="0" fontId="8" fillId="5" borderId="36" xfId="0" applyFont="1" applyFill="1" applyBorder="1" applyAlignment="1">
      <alignment horizontal="center" vertical="center" wrapText="1"/>
    </xf>
    <xf numFmtId="0" fontId="22" fillId="0" borderId="2" xfId="0" applyFont="1" applyBorder="1" applyAlignment="1">
      <alignment horizontal="center" vertical="center" wrapText="1"/>
    </xf>
    <xf numFmtId="0" fontId="0" fillId="0" borderId="2" xfId="0" applyBorder="1" applyAlignment="1">
      <alignment horizontal="center"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9" fontId="0" fillId="7" borderId="1" xfId="1" applyFont="1" applyFill="1" applyBorder="1" applyAlignment="1">
      <alignment horizontal="center" vertical="center"/>
    </xf>
    <xf numFmtId="9" fontId="0" fillId="7" borderId="3" xfId="1" applyFont="1" applyFill="1" applyBorder="1" applyAlignment="1">
      <alignment horizontal="center" vertical="center"/>
    </xf>
    <xf numFmtId="9" fontId="0" fillId="7" borderId="4" xfId="1" applyFont="1"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9" fontId="0" fillId="6" borderId="1" xfId="1" applyFont="1" applyFill="1" applyBorder="1" applyAlignment="1">
      <alignment horizontal="center" vertical="center"/>
    </xf>
    <xf numFmtId="9" fontId="0" fillId="6" borderId="3" xfId="1" applyFont="1" applyFill="1" applyBorder="1" applyAlignment="1">
      <alignment horizontal="center" vertical="center"/>
    </xf>
    <xf numFmtId="9" fontId="0" fillId="6" borderId="4" xfId="1" applyFont="1" applyFill="1" applyBorder="1" applyAlignment="1">
      <alignment horizontal="center" vertical="center"/>
    </xf>
    <xf numFmtId="0" fontId="8" fillId="0" borderId="36" xfId="0" applyFont="1" applyBorder="1" applyAlignment="1">
      <alignment horizontal="center" vertical="center"/>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8" fillId="5" borderId="3" xfId="0" applyFont="1" applyFill="1" applyBorder="1" applyAlignment="1">
      <alignment horizontal="center" vertical="center"/>
    </xf>
    <xf numFmtId="0" fontId="0" fillId="5" borderId="4" xfId="0" applyFill="1" applyBorder="1" applyAlignment="1">
      <alignment horizontal="center" vertical="center"/>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xf>
    <xf numFmtId="0" fontId="0" fillId="5" borderId="7" xfId="0" applyFill="1" applyBorder="1" applyAlignment="1">
      <alignment horizontal="center" vertical="center"/>
    </xf>
    <xf numFmtId="9" fontId="0" fillId="6" borderId="6" xfId="1" applyFont="1" applyFill="1" applyBorder="1" applyAlignment="1">
      <alignment horizontal="center" vertical="center"/>
    </xf>
    <xf numFmtId="9" fontId="0" fillId="6" borderId="5" xfId="1" applyFont="1" applyFill="1" applyBorder="1" applyAlignment="1">
      <alignment horizontal="center" vertical="center"/>
    </xf>
    <xf numFmtId="9" fontId="0" fillId="6" borderId="7" xfId="1" applyFont="1" applyFill="1" applyBorder="1" applyAlignment="1">
      <alignment horizontal="center" vertical="center"/>
    </xf>
    <xf numFmtId="0" fontId="8" fillId="2" borderId="37" xfId="0" applyFont="1" applyFill="1" applyBorder="1" applyAlignment="1">
      <alignment horizontal="center" vertical="center"/>
    </xf>
    <xf numFmtId="0" fontId="8" fillId="2" borderId="21" xfId="0" applyFont="1" applyFill="1" applyBorder="1" applyAlignment="1">
      <alignment horizontal="center" vertical="center"/>
    </xf>
    <xf numFmtId="0" fontId="8" fillId="5" borderId="11" xfId="0" applyFont="1" applyFill="1" applyBorder="1" applyAlignment="1">
      <alignment horizontal="center" vertical="center"/>
    </xf>
    <xf numFmtId="0" fontId="0" fillId="5" borderId="12" xfId="0" applyFill="1" applyBorder="1" applyAlignment="1">
      <alignment horizontal="center" vertical="center"/>
    </xf>
    <xf numFmtId="0" fontId="8" fillId="2" borderId="13"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19"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20" xfId="0" applyFill="1" applyBorder="1" applyAlignment="1">
      <alignment horizontal="center" vertical="center" wrapText="1"/>
    </xf>
    <xf numFmtId="0" fontId="8" fillId="2" borderId="36" xfId="0" applyFont="1" applyFill="1" applyBorder="1" applyAlignment="1">
      <alignment horizontal="center" vertical="center"/>
    </xf>
    <xf numFmtId="0" fontId="8" fillId="2" borderId="20" xfId="0" applyFont="1" applyFill="1" applyBorder="1" applyAlignment="1">
      <alignment horizontal="center" vertical="center"/>
    </xf>
    <xf numFmtId="0" fontId="0" fillId="2" borderId="36" xfId="0" applyFill="1" applyBorder="1" applyAlignment="1">
      <alignment horizontal="center" vertical="center" wrapText="1"/>
    </xf>
    <xf numFmtId="0" fontId="0" fillId="0" borderId="36" xfId="0"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19" xfId="0" applyFill="1" applyBorder="1" applyAlignment="1">
      <alignment horizontal="center" vertical="center" wrapText="1"/>
    </xf>
    <xf numFmtId="1" fontId="0" fillId="6" borderId="1" xfId="0" applyNumberFormat="1" applyFill="1" applyBorder="1" applyAlignment="1">
      <alignment horizontal="center" vertical="center"/>
    </xf>
    <xf numFmtId="1" fontId="0" fillId="6" borderId="3" xfId="0" applyNumberFormat="1" applyFill="1" applyBorder="1" applyAlignment="1">
      <alignment horizontal="center" vertical="center"/>
    </xf>
    <xf numFmtId="1" fontId="0" fillId="6" borderId="4" xfId="0" applyNumberFormat="1" applyFill="1" applyBorder="1" applyAlignment="1">
      <alignment horizontal="center" vertical="center"/>
    </xf>
    <xf numFmtId="0" fontId="8" fillId="0" borderId="13" xfId="0" applyFont="1" applyBorder="1" applyAlignment="1">
      <alignment horizontal="center"/>
    </xf>
    <xf numFmtId="0" fontId="8" fillId="0" borderId="19" xfId="0" applyFont="1" applyBorder="1" applyAlignment="1">
      <alignment horizontal="center"/>
    </xf>
    <xf numFmtId="0" fontId="8" fillId="0" borderId="37" xfId="0" applyFont="1" applyBorder="1" applyAlignment="1">
      <alignment horizontal="center"/>
    </xf>
    <xf numFmtId="0" fontId="8" fillId="0" borderId="21" xfId="0" applyFont="1" applyBorder="1" applyAlignment="1">
      <alignment horizontal="center"/>
    </xf>
    <xf numFmtId="0" fontId="8" fillId="0" borderId="40" xfId="0" applyFont="1" applyBorder="1" applyAlignment="1">
      <alignment horizontal="center"/>
    </xf>
    <xf numFmtId="0" fontId="0" fillId="2" borderId="16" xfId="0" applyFill="1" applyBorder="1" applyAlignment="1">
      <alignment horizontal="center" vertical="center" wrapText="1"/>
    </xf>
    <xf numFmtId="0" fontId="0" fillId="2" borderId="8" xfId="0" applyFill="1" applyBorder="1" applyAlignment="1">
      <alignment horizontal="center" vertical="center" wrapText="1"/>
    </xf>
    <xf numFmtId="0" fontId="8" fillId="0" borderId="31" xfId="0" applyFont="1" applyBorder="1" applyAlignment="1">
      <alignment horizontal="center"/>
    </xf>
    <xf numFmtId="0" fontId="0" fillId="2" borderId="32" xfId="0" applyFill="1" applyBorder="1" applyAlignment="1">
      <alignment horizontal="center" vertical="center" wrapText="1"/>
    </xf>
    <xf numFmtId="0" fontId="0" fillId="0" borderId="32" xfId="0" applyBorder="1" applyAlignment="1">
      <alignment horizontal="center" vertical="center"/>
    </xf>
    <xf numFmtId="0" fontId="0" fillId="2" borderId="15" xfId="0" applyFill="1" applyBorder="1" applyAlignment="1">
      <alignment horizontal="center" vertical="center" wrapText="1"/>
    </xf>
    <xf numFmtId="0" fontId="0" fillId="2" borderId="21" xfId="0" applyFill="1" applyBorder="1" applyAlignment="1">
      <alignment horizontal="center" vertical="center" wrapText="1"/>
    </xf>
    <xf numFmtId="0" fontId="8" fillId="0" borderId="42" xfId="0"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0" fillId="0" borderId="33" xfId="0" applyBorder="1" applyAlignment="1">
      <alignment horizontal="center" vertical="center" wrapText="1"/>
    </xf>
    <xf numFmtId="0" fontId="0" fillId="0" borderId="33" xfId="0"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0" fontId="0" fillId="0" borderId="32" xfId="0" applyBorder="1" applyAlignment="1">
      <alignment horizontal="center" vertical="center" wrapText="1"/>
    </xf>
    <xf numFmtId="0" fontId="0" fillId="0" borderId="15" xfId="0" applyBorder="1" applyAlignment="1">
      <alignment horizontal="center" vertical="center" wrapText="1"/>
    </xf>
    <xf numFmtId="0" fontId="0" fillId="0" borderId="21" xfId="0" applyBorder="1" applyAlignment="1">
      <alignment horizontal="center" vertical="center" wrapText="1"/>
    </xf>
    <xf numFmtId="9" fontId="0" fillId="6" borderId="22" xfId="1" applyFont="1" applyFill="1" applyBorder="1" applyAlignment="1">
      <alignment horizontal="center" vertical="center"/>
    </xf>
    <xf numFmtId="9" fontId="0" fillId="6" borderId="52" xfId="1" applyFont="1" applyFill="1" applyBorder="1" applyAlignment="1">
      <alignment horizontal="center" vertical="center"/>
    </xf>
    <xf numFmtId="9" fontId="0" fillId="6" borderId="53" xfId="1" applyFont="1" applyFill="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6" xfId="0" applyFont="1" applyBorder="1" applyAlignment="1">
      <alignment horizontal="center" vertical="center"/>
    </xf>
    <xf numFmtId="0" fontId="0" fillId="6" borderId="16" xfId="0" applyFill="1" applyBorder="1" applyAlignment="1">
      <alignment horizontal="center" vertical="center"/>
    </xf>
    <xf numFmtId="0" fontId="0" fillId="6" borderId="30" xfId="0" applyFill="1" applyBorder="1" applyAlignment="1">
      <alignment horizontal="center" vertical="center"/>
    </xf>
    <xf numFmtId="0" fontId="0" fillId="6" borderId="17" xfId="0" applyFill="1" applyBorder="1" applyAlignment="1">
      <alignment horizontal="center" vertical="center"/>
    </xf>
    <xf numFmtId="0" fontId="8" fillId="0" borderId="40" xfId="0" applyFont="1" applyBorder="1" applyAlignment="1">
      <alignment horizontal="center" vertical="center"/>
    </xf>
    <xf numFmtId="0" fontId="6" fillId="4" borderId="14"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7" fillId="4" borderId="13" xfId="0" applyFont="1" applyFill="1" applyBorder="1" applyAlignment="1">
      <alignment horizontal="center" vertical="center"/>
    </xf>
    <xf numFmtId="0" fontId="7" fillId="4" borderId="19" xfId="0" applyFont="1" applyFill="1"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0" fillId="0" borderId="63" xfId="0" applyBorder="1" applyAlignment="1">
      <alignment horizontal="center" vertical="center"/>
    </xf>
    <xf numFmtId="0" fontId="0" fillId="0" borderId="8" xfId="0" applyBorder="1" applyAlignment="1">
      <alignment horizontal="center" vertical="center"/>
    </xf>
    <xf numFmtId="0" fontId="18" fillId="0" borderId="33" xfId="0" applyFont="1" applyBorder="1" applyAlignment="1">
      <alignment horizontal="left" vertical="top" wrapText="1"/>
    </xf>
    <xf numFmtId="0" fontId="21" fillId="0" borderId="48" xfId="0" applyFont="1" applyBorder="1" applyAlignment="1">
      <alignment horizontal="left" vertical="top" wrapText="1"/>
    </xf>
    <xf numFmtId="0" fontId="10" fillId="9" borderId="44" xfId="0" applyFont="1" applyFill="1" applyBorder="1" applyAlignment="1">
      <alignment horizontal="left" vertical="center" wrapText="1"/>
    </xf>
    <xf numFmtId="0" fontId="10" fillId="9" borderId="0" xfId="0" applyFont="1" applyFill="1" applyAlignment="1">
      <alignment horizontal="left" vertical="center" wrapText="1"/>
    </xf>
    <xf numFmtId="0" fontId="11" fillId="0" borderId="44" xfId="0" applyFont="1" applyBorder="1" applyAlignment="1">
      <alignment horizontal="center" vertical="top" wrapText="1"/>
    </xf>
    <xf numFmtId="0" fontId="11" fillId="0" borderId="0" xfId="0" applyFont="1" applyAlignment="1">
      <alignment horizontal="center" vertical="top" wrapText="1"/>
    </xf>
    <xf numFmtId="0" fontId="11" fillId="0" borderId="44" xfId="0" applyFont="1" applyBorder="1" applyAlignment="1">
      <alignment horizontal="left" vertical="top" wrapText="1"/>
    </xf>
    <xf numFmtId="0" fontId="11" fillId="0" borderId="0" xfId="0" applyFont="1" applyAlignment="1">
      <alignment horizontal="left" vertical="top" wrapText="1"/>
    </xf>
    <xf numFmtId="0" fontId="9" fillId="8" borderId="44" xfId="0" applyFont="1" applyFill="1" applyBorder="1" applyAlignment="1">
      <alignment horizontal="left" vertical="center" wrapText="1"/>
    </xf>
    <xf numFmtId="0" fontId="9" fillId="8" borderId="0" xfId="0" applyFont="1" applyFill="1" applyAlignment="1">
      <alignment horizontal="left" vertical="center" wrapText="1"/>
    </xf>
    <xf numFmtId="0" fontId="11" fillId="0" borderId="44" xfId="0" applyFont="1" applyBorder="1" applyAlignment="1">
      <alignment horizontal="center" wrapText="1"/>
    </xf>
    <xf numFmtId="0" fontId="11" fillId="0" borderId="0" xfId="0" applyFont="1" applyAlignment="1">
      <alignment horizontal="center" wrapText="1"/>
    </xf>
    <xf numFmtId="0" fontId="19" fillId="0" borderId="26"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7" xfId="0" applyFont="1" applyBorder="1" applyAlignment="1">
      <alignment horizontal="center" vertical="center" wrapText="1"/>
    </xf>
    <xf numFmtId="0" fontId="1" fillId="2" borderId="2" xfId="0" applyFont="1" applyFill="1" applyBorder="1" applyAlignment="1">
      <alignment horizontal="center" vertical="top" wrapText="1"/>
    </xf>
    <xf numFmtId="0" fontId="2" fillId="3" borderId="1"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1" fillId="2" borderId="1"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6"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3" fillId="2" borderId="2" xfId="0" quotePrefix="1" applyFont="1" applyFill="1" applyBorder="1" applyAlignment="1">
      <alignment horizontal="left" vertical="top" wrapText="1"/>
    </xf>
    <xf numFmtId="0" fontId="12" fillId="0" borderId="33" xfId="0" applyFont="1" applyBorder="1" applyAlignment="1">
      <alignment horizontal="left" vertical="top" wrapText="1"/>
    </xf>
    <xf numFmtId="49" fontId="1" fillId="2" borderId="6"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xf>
    <xf numFmtId="49" fontId="1" fillId="2" borderId="7" xfId="0" applyNumberFormat="1" applyFont="1" applyFill="1" applyBorder="1" applyAlignment="1">
      <alignment horizontal="left" vertical="top"/>
    </xf>
    <xf numFmtId="49" fontId="1" fillId="2" borderId="8"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49" fontId="1" fillId="2" borderId="9" xfId="0" applyNumberFormat="1" applyFont="1" applyFill="1" applyBorder="1" applyAlignment="1">
      <alignment horizontal="left" vertical="top"/>
    </xf>
    <xf numFmtId="49" fontId="1" fillId="2" borderId="10" xfId="0" applyNumberFormat="1" applyFont="1" applyFill="1" applyBorder="1" applyAlignment="1">
      <alignment horizontal="left" vertical="top"/>
    </xf>
    <xf numFmtId="49" fontId="1" fillId="2" borderId="11" xfId="0" applyNumberFormat="1" applyFont="1" applyFill="1" applyBorder="1" applyAlignment="1">
      <alignment horizontal="left" vertical="top"/>
    </xf>
    <xf numFmtId="49" fontId="1" fillId="2" borderId="12" xfId="0" applyNumberFormat="1" applyFont="1" applyFill="1" applyBorder="1" applyAlignment="1">
      <alignment horizontal="left" vertical="top"/>
    </xf>
    <xf numFmtId="49" fontId="3" fillId="2" borderId="2" xfId="0" quotePrefix="1"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1" fillId="2" borderId="3" xfId="0" applyNumberFormat="1" applyFont="1" applyFill="1" applyBorder="1" applyAlignment="1">
      <alignment horizontal="left" vertical="top"/>
    </xf>
    <xf numFmtId="49" fontId="1" fillId="2" borderId="4" xfId="0" applyNumberFormat="1" applyFont="1" applyFill="1" applyBorder="1" applyAlignment="1">
      <alignment horizontal="left" vertical="top"/>
    </xf>
    <xf numFmtId="49" fontId="12" fillId="0" borderId="33" xfId="0" applyNumberFormat="1" applyFont="1" applyBorder="1" applyAlignment="1">
      <alignment horizontal="left" vertical="top" wrapText="1"/>
    </xf>
    <xf numFmtId="49" fontId="1" fillId="2" borderId="2"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xf>
    <xf numFmtId="49" fontId="4" fillId="2" borderId="4" xfId="0" applyNumberFormat="1" applyFont="1" applyFill="1" applyBorder="1" applyAlignment="1">
      <alignment horizontal="left" vertical="top"/>
    </xf>
    <xf numFmtId="49" fontId="1" fillId="2" borderId="1" xfId="0" applyNumberFormat="1" applyFont="1" applyFill="1" applyBorder="1" applyAlignment="1">
      <alignment horizontal="left" vertical="top"/>
    </xf>
    <xf numFmtId="0" fontId="3" fillId="2" borderId="66" xfId="0" applyFont="1" applyFill="1" applyBorder="1" applyAlignment="1">
      <alignment horizontal="center" vertical="top"/>
    </xf>
    <xf numFmtId="0" fontId="3" fillId="2" borderId="67" xfId="0" applyFont="1" applyFill="1" applyBorder="1" applyAlignment="1">
      <alignment horizontal="center" vertical="top"/>
    </xf>
    <xf numFmtId="0" fontId="3" fillId="2" borderId="68" xfId="0" applyFont="1" applyFill="1" applyBorder="1" applyAlignment="1">
      <alignment horizontal="center" vertical="top"/>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28" fillId="3" borderId="1" xfId="0" applyFont="1" applyFill="1" applyBorder="1" applyAlignment="1">
      <alignment horizontal="left" vertical="top" wrapText="1"/>
    </xf>
    <xf numFmtId="0" fontId="28" fillId="3" borderId="3" xfId="0" applyFont="1" applyFill="1" applyBorder="1" applyAlignment="1">
      <alignment horizontal="left" vertical="top" wrapText="1"/>
    </xf>
    <xf numFmtId="0" fontId="28" fillId="3" borderId="4" xfId="0" applyFont="1" applyFill="1" applyBorder="1" applyAlignment="1">
      <alignment horizontal="left" vertical="top" wrapText="1"/>
    </xf>
    <xf numFmtId="0" fontId="28" fillId="3" borderId="1" xfId="0" applyFont="1" applyFill="1" applyBorder="1" applyAlignment="1">
      <alignment horizontal="left" vertical="top"/>
    </xf>
    <xf numFmtId="0" fontId="28" fillId="3" borderId="3" xfId="0" applyFont="1" applyFill="1" applyBorder="1" applyAlignment="1">
      <alignment horizontal="left" vertical="top"/>
    </xf>
    <xf numFmtId="0" fontId="28" fillId="3" borderId="4" xfId="0" applyFont="1" applyFill="1" applyBorder="1" applyAlignment="1">
      <alignment horizontal="left" vertical="top"/>
    </xf>
    <xf numFmtId="0" fontId="3" fillId="2" borderId="1"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27" fillId="4" borderId="0" xfId="0" applyFont="1" applyFill="1" applyAlignment="1">
      <alignment horizontal="center" vertical="center"/>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1" xfId="0" applyFont="1" applyFill="1" applyBorder="1" applyAlignment="1">
      <alignment horizontal="left" vertical="top"/>
    </xf>
    <xf numFmtId="0" fontId="3" fillId="2" borderId="1" xfId="0" quotePrefix="1" applyFont="1" applyFill="1" applyBorder="1" applyAlignment="1">
      <alignment horizontal="left" vertical="top" wrapText="1"/>
    </xf>
    <xf numFmtId="0" fontId="28" fillId="3" borderId="1" xfId="0" applyFont="1" applyFill="1" applyBorder="1" applyAlignment="1">
      <alignment horizontal="center" vertical="top"/>
    </xf>
    <xf numFmtId="0" fontId="28" fillId="3" borderId="3" xfId="0" applyFont="1" applyFill="1" applyBorder="1" applyAlignment="1">
      <alignment horizontal="center" vertical="top"/>
    </xf>
    <xf numFmtId="0" fontId="28" fillId="3" borderId="4" xfId="0" applyFont="1" applyFill="1" applyBorder="1" applyAlignment="1">
      <alignment horizontal="center" vertical="top"/>
    </xf>
    <xf numFmtId="0" fontId="3" fillId="2" borderId="2" xfId="0" applyFont="1" applyFill="1" applyBorder="1" applyAlignment="1">
      <alignment horizontal="left" vertical="top"/>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7.xml.rels><?xml version="1.0" encoding="UTF-8" standalone="yes"?>
<Relationships xmlns="http://schemas.openxmlformats.org/package/2006/relationships"><Relationship Id="rId1" Type="http://schemas.openxmlformats.org/officeDocument/2006/relationships/hyperlink" Target="http://www.math.univ-toulouse.fr/~calvi/NumericalAnalysis/JPC_NA_1.pdf" TargetMode="External"/></Relationships>
</file>

<file path=xl/worksheets/_rels/sheet58.xml.rels><?xml version="1.0" encoding="UTF-8" standalone="yes"?>
<Relationships xmlns="http://schemas.openxmlformats.org/package/2006/relationships"><Relationship Id="rId1" Type="http://schemas.openxmlformats.org/officeDocument/2006/relationships/hyperlink" Target="http://faccanoni.univ-tln.fr/user/enseignements/20142015/MS41_L2MAS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V8"/>
  <sheetViews>
    <sheetView zoomScale="90" zoomScaleNormal="90" workbookViewId="0">
      <pane xSplit="4" topLeftCell="E1" activePane="topRight" state="frozen"/>
      <selection pane="topRight"/>
    </sheetView>
  </sheetViews>
  <sheetFormatPr baseColWidth="10" defaultColWidth="8.6640625" defaultRowHeight="14.4" x14ac:dyDescent="0.3"/>
  <cols>
    <col min="1" max="1" width="14.33203125" customWidth="1"/>
    <col min="2" max="2" width="21.109375" customWidth="1"/>
    <col min="3" max="3" width="27.5546875" customWidth="1"/>
    <col min="4" max="4" width="8.33203125" bestFit="1" customWidth="1"/>
    <col min="5" max="5" width="8.44140625" bestFit="1" customWidth="1"/>
    <col min="6" max="6" width="7.33203125" bestFit="1" customWidth="1"/>
    <col min="7" max="7" width="5.109375" bestFit="1" customWidth="1"/>
    <col min="8" max="8" width="7.33203125" bestFit="1" customWidth="1"/>
    <col min="9" max="12" width="5.109375" bestFit="1" customWidth="1"/>
    <col min="13" max="13" width="2.88671875" bestFit="1" customWidth="1"/>
    <col min="14" max="15" width="5.109375" bestFit="1" customWidth="1"/>
    <col min="16" max="16" width="2.88671875" bestFit="1" customWidth="1"/>
    <col min="17" max="17" width="5.109375" bestFit="1" customWidth="1"/>
    <col min="18" max="18" width="7.33203125" bestFit="1" customWidth="1"/>
    <col min="19" max="21" width="5.109375" bestFit="1" customWidth="1"/>
    <col min="22" max="22" width="7.33203125" bestFit="1" customWidth="1"/>
    <col min="23" max="27" width="5.109375" bestFit="1" customWidth="1"/>
    <col min="28" max="29" width="7.33203125" bestFit="1" customWidth="1"/>
    <col min="30" max="34" width="5.109375" bestFit="1" customWidth="1"/>
    <col min="35" max="35" width="2.88671875" bestFit="1" customWidth="1"/>
    <col min="36" max="38" width="5.109375" bestFit="1" customWidth="1"/>
    <col min="39" max="40" width="2.88671875" bestFit="1" customWidth="1"/>
    <col min="41" max="42" width="5.109375" bestFit="1" customWidth="1"/>
    <col min="43" max="43" width="2.88671875" bestFit="1" customWidth="1"/>
    <col min="44" max="47" width="5.109375" bestFit="1" customWidth="1"/>
    <col min="48" max="48" width="6.88671875" customWidth="1"/>
  </cols>
  <sheetData>
    <row r="2" spans="1:48" ht="96.6" customHeight="1" x14ac:dyDescent="0.3">
      <c r="A2" s="37"/>
      <c r="B2" s="37"/>
      <c r="C2" s="36"/>
      <c r="D2" s="36"/>
      <c r="E2" s="36"/>
      <c r="F2" s="33" t="s">
        <v>385</v>
      </c>
      <c r="G2" s="33" t="s">
        <v>386</v>
      </c>
      <c r="H2" s="33" t="s">
        <v>387</v>
      </c>
      <c r="I2" s="33" t="s">
        <v>388</v>
      </c>
      <c r="J2" s="33" t="s">
        <v>203</v>
      </c>
      <c r="K2" s="33" t="s">
        <v>389</v>
      </c>
      <c r="L2" s="33" t="s">
        <v>390</v>
      </c>
      <c r="M2" s="33" t="s">
        <v>391</v>
      </c>
      <c r="N2" s="33" t="s">
        <v>204</v>
      </c>
      <c r="O2" s="33" t="s">
        <v>205</v>
      </c>
      <c r="P2" s="33" t="s">
        <v>206</v>
      </c>
      <c r="Q2" s="33" t="s">
        <v>489</v>
      </c>
      <c r="R2" s="33" t="s">
        <v>207</v>
      </c>
      <c r="S2" s="33" t="s">
        <v>208</v>
      </c>
      <c r="T2" s="33" t="s">
        <v>392</v>
      </c>
      <c r="U2" s="33" t="s">
        <v>209</v>
      </c>
      <c r="V2" s="33" t="s">
        <v>393</v>
      </c>
      <c r="W2" s="33" t="s">
        <v>394</v>
      </c>
      <c r="X2" s="33" t="s">
        <v>210</v>
      </c>
      <c r="Y2" s="33" t="s">
        <v>211</v>
      </c>
      <c r="Z2" s="33" t="s">
        <v>395</v>
      </c>
      <c r="AA2" s="33" t="s">
        <v>212</v>
      </c>
      <c r="AB2" s="33" t="s">
        <v>213</v>
      </c>
      <c r="AC2" s="33" t="s">
        <v>396</v>
      </c>
      <c r="AD2" s="33" t="s">
        <v>214</v>
      </c>
      <c r="AE2" s="34" t="s">
        <v>397</v>
      </c>
      <c r="AF2" s="34" t="s">
        <v>215</v>
      </c>
      <c r="AG2" s="34" t="s">
        <v>216</v>
      </c>
      <c r="AH2" s="34" t="s">
        <v>209</v>
      </c>
      <c r="AI2" s="34" t="s">
        <v>398</v>
      </c>
      <c r="AJ2" s="34" t="s">
        <v>217</v>
      </c>
      <c r="AK2" s="34" t="s">
        <v>218</v>
      </c>
      <c r="AL2" s="34" t="s">
        <v>219</v>
      </c>
      <c r="AM2" s="34" t="s">
        <v>220</v>
      </c>
      <c r="AN2" s="34" t="s">
        <v>399</v>
      </c>
      <c r="AO2" s="34" t="s">
        <v>221</v>
      </c>
      <c r="AP2" s="34" t="s">
        <v>222</v>
      </c>
      <c r="AQ2" s="34" t="s">
        <v>223</v>
      </c>
      <c r="AR2" s="35" t="s">
        <v>224</v>
      </c>
      <c r="AS2" s="35" t="s">
        <v>225</v>
      </c>
      <c r="AT2" s="35" t="s">
        <v>226</v>
      </c>
      <c r="AU2" s="35" t="s">
        <v>227</v>
      </c>
      <c r="AV2" s="35" t="s">
        <v>228</v>
      </c>
    </row>
    <row r="3" spans="1:48" x14ac:dyDescent="0.3">
      <c r="A3" s="38"/>
      <c r="B3" s="38"/>
      <c r="C3" s="200" t="s">
        <v>229</v>
      </c>
      <c r="D3" s="201"/>
      <c r="E3" s="202"/>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row>
    <row r="4" spans="1:48" ht="57.6" x14ac:dyDescent="0.3">
      <c r="A4" s="40" t="s">
        <v>230</v>
      </c>
      <c r="B4" s="40" t="s">
        <v>231</v>
      </c>
      <c r="C4" s="39" t="s">
        <v>232</v>
      </c>
      <c r="D4" s="39" t="s">
        <v>233</v>
      </c>
      <c r="E4" s="39" t="s">
        <v>234</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34"/>
      <c r="AS4" s="34"/>
      <c r="AT4" s="34"/>
      <c r="AU4" s="34"/>
      <c r="AV4" s="34"/>
    </row>
    <row r="5" spans="1:48" ht="48" x14ac:dyDescent="0.3">
      <c r="A5" s="43" t="s">
        <v>235</v>
      </c>
      <c r="B5" s="43" t="s">
        <v>236</v>
      </c>
      <c r="C5" s="44" t="s">
        <v>237</v>
      </c>
      <c r="D5" s="45" t="s">
        <v>238</v>
      </c>
      <c r="E5" s="45" t="s">
        <v>239</v>
      </c>
      <c r="F5" s="48"/>
      <c r="G5" s="48"/>
      <c r="H5" s="48"/>
      <c r="I5" s="73"/>
      <c r="J5" s="46">
        <v>3</v>
      </c>
      <c r="K5" s="48"/>
      <c r="L5" s="48"/>
      <c r="M5" s="48"/>
      <c r="N5" s="46">
        <v>3</v>
      </c>
      <c r="O5" s="46">
        <v>2</v>
      </c>
      <c r="P5" s="47">
        <v>3</v>
      </c>
      <c r="Q5" s="46">
        <v>2</v>
      </c>
      <c r="R5" s="47">
        <v>3</v>
      </c>
      <c r="S5" s="46">
        <v>2</v>
      </c>
      <c r="T5" s="48"/>
      <c r="U5" s="46">
        <v>3</v>
      </c>
      <c r="V5" s="48"/>
      <c r="W5" s="48"/>
      <c r="X5" s="48"/>
      <c r="Y5" s="46">
        <v>1</v>
      </c>
      <c r="Z5" s="48"/>
      <c r="AA5" s="46">
        <v>1</v>
      </c>
      <c r="AB5" s="46">
        <v>1</v>
      </c>
      <c r="AC5" s="48"/>
      <c r="AD5" s="49">
        <v>1</v>
      </c>
      <c r="AE5" s="48"/>
      <c r="AF5" s="49">
        <v>2</v>
      </c>
      <c r="AG5" s="49">
        <v>2</v>
      </c>
      <c r="AH5" s="49">
        <v>2</v>
      </c>
      <c r="AI5" s="48"/>
      <c r="AJ5" s="49">
        <v>2</v>
      </c>
      <c r="AK5" s="49">
        <v>2</v>
      </c>
      <c r="AL5" s="49">
        <v>3</v>
      </c>
      <c r="AM5" s="49">
        <v>1</v>
      </c>
      <c r="AN5" s="48"/>
      <c r="AO5" s="49">
        <v>2</v>
      </c>
      <c r="AP5" s="49">
        <v>2</v>
      </c>
      <c r="AQ5" s="49">
        <v>2</v>
      </c>
      <c r="AR5" s="50">
        <v>3</v>
      </c>
      <c r="AS5" s="48"/>
      <c r="AT5" s="50">
        <v>3</v>
      </c>
      <c r="AU5" s="51">
        <v>3</v>
      </c>
      <c r="AV5" s="51">
        <v>3</v>
      </c>
    </row>
    <row r="6" spans="1:48" ht="48" x14ac:dyDescent="0.3">
      <c r="A6" s="43" t="s">
        <v>235</v>
      </c>
      <c r="B6" s="43" t="s">
        <v>240</v>
      </c>
      <c r="C6" s="44" t="s">
        <v>241</v>
      </c>
      <c r="D6" s="45" t="s">
        <v>238</v>
      </c>
      <c r="E6" s="45" t="s">
        <v>239</v>
      </c>
      <c r="F6" s="48"/>
      <c r="G6" s="48"/>
      <c r="H6" s="48"/>
      <c r="I6" s="48"/>
      <c r="J6" s="48"/>
      <c r="K6" s="48"/>
      <c r="L6" s="48"/>
      <c r="M6" s="48"/>
      <c r="N6" s="46">
        <v>1</v>
      </c>
      <c r="O6" s="48"/>
      <c r="P6" s="46">
        <v>4</v>
      </c>
      <c r="Q6" s="46">
        <v>2</v>
      </c>
      <c r="R6" s="46">
        <v>2</v>
      </c>
      <c r="S6" s="48"/>
      <c r="T6" s="48"/>
      <c r="U6" s="46">
        <v>3</v>
      </c>
      <c r="V6" s="48"/>
      <c r="W6" s="48"/>
      <c r="X6" s="46">
        <v>1</v>
      </c>
      <c r="Y6" s="48"/>
      <c r="Z6" s="48"/>
      <c r="AA6" s="48"/>
      <c r="AB6" s="48"/>
      <c r="AC6" s="48"/>
      <c r="AD6" s="48"/>
      <c r="AE6" s="48"/>
      <c r="AF6" s="48"/>
      <c r="AG6" s="46">
        <v>2</v>
      </c>
      <c r="AH6" s="48"/>
      <c r="AI6" s="48"/>
      <c r="AJ6" s="46">
        <v>2</v>
      </c>
      <c r="AK6" s="48"/>
      <c r="AL6" s="46">
        <v>2</v>
      </c>
      <c r="AM6" s="46">
        <v>1</v>
      </c>
      <c r="AN6" s="48"/>
      <c r="AO6" s="47">
        <v>2</v>
      </c>
      <c r="AP6" s="46">
        <v>2</v>
      </c>
      <c r="AQ6" s="47">
        <v>3</v>
      </c>
      <c r="AR6" s="48"/>
      <c r="AS6" s="50">
        <v>3</v>
      </c>
      <c r="AT6" s="48"/>
      <c r="AU6" s="48"/>
      <c r="AV6" s="48"/>
    </row>
    <row r="7" spans="1:48" ht="36" x14ac:dyDescent="0.3">
      <c r="A7" s="43" t="s">
        <v>235</v>
      </c>
      <c r="B7" s="43" t="s">
        <v>383</v>
      </c>
      <c r="C7" s="72" t="s">
        <v>384</v>
      </c>
      <c r="D7" s="45" t="s">
        <v>238</v>
      </c>
      <c r="E7" s="45" t="s">
        <v>239</v>
      </c>
      <c r="F7" s="47">
        <v>2</v>
      </c>
      <c r="G7" s="73"/>
      <c r="H7" s="73"/>
      <c r="I7" s="73"/>
      <c r="J7" s="73"/>
      <c r="K7" s="47">
        <v>1</v>
      </c>
      <c r="L7" s="47">
        <v>1</v>
      </c>
      <c r="M7" s="47">
        <v>2</v>
      </c>
      <c r="N7" s="73"/>
      <c r="O7" s="73"/>
      <c r="P7" s="73"/>
      <c r="Q7" s="73"/>
      <c r="R7" s="73"/>
      <c r="S7" s="73"/>
      <c r="T7" s="47">
        <v>2</v>
      </c>
      <c r="U7" s="47">
        <v>2</v>
      </c>
      <c r="V7" s="47">
        <v>3</v>
      </c>
      <c r="W7" s="73"/>
      <c r="X7" s="47">
        <v>3</v>
      </c>
      <c r="Y7" s="47">
        <v>2</v>
      </c>
      <c r="Z7" s="47">
        <v>3</v>
      </c>
      <c r="AA7" s="47">
        <v>2</v>
      </c>
      <c r="AB7" s="73"/>
      <c r="AC7" s="47">
        <v>3</v>
      </c>
      <c r="AD7" s="73"/>
      <c r="AE7" s="47">
        <v>2</v>
      </c>
      <c r="AF7" s="47">
        <v>3</v>
      </c>
      <c r="AG7" s="47">
        <v>3</v>
      </c>
      <c r="AH7" s="47">
        <v>3</v>
      </c>
      <c r="AI7" s="47">
        <v>3</v>
      </c>
      <c r="AJ7" s="47">
        <v>3</v>
      </c>
      <c r="AK7" s="47">
        <v>3</v>
      </c>
      <c r="AL7" s="47">
        <v>3</v>
      </c>
      <c r="AM7" s="47">
        <v>3</v>
      </c>
      <c r="AN7" s="47">
        <v>3</v>
      </c>
      <c r="AO7" s="47">
        <v>3</v>
      </c>
      <c r="AP7" s="73"/>
      <c r="AQ7" s="47">
        <v>3</v>
      </c>
      <c r="AR7" s="50">
        <v>3</v>
      </c>
      <c r="AS7" s="141"/>
      <c r="AT7" s="141"/>
      <c r="AU7" s="48"/>
      <c r="AV7" s="48"/>
    </row>
    <row r="8" spans="1:48" x14ac:dyDescent="0.3">
      <c r="AS8" s="74"/>
    </row>
  </sheetData>
  <mergeCells count="1">
    <mergeCell ref="C3:E3"/>
  </mergeCells>
  <dataValidations count="2">
    <dataValidation type="list" allowBlank="1" showInputMessage="1" showErrorMessage="1" sqref="E5:E7" xr:uid="{00000000-0002-0000-0000-000000000000}">
      <formula1>"Entre 0 et 2 ans, Entre 2 et 5 ans, Entre 5 et 8 ans, Supérieur à 8 ans"</formula1>
    </dataValidation>
    <dataValidation type="list" allowBlank="1" showInputMessage="1" showErrorMessage="1" sqref="D5:D7" xr:uid="{00000000-0002-0000-0000-000001000000}">
      <formula1>"Bac +3, Bac +5"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A1:A22"/>
  <sheetViews>
    <sheetView zoomScale="90" zoomScaleNormal="90" workbookViewId="0"/>
  </sheetViews>
  <sheetFormatPr baseColWidth="10" defaultColWidth="9.109375" defaultRowHeight="14.4" x14ac:dyDescent="0.3"/>
  <cols>
    <col min="1" max="1" width="82.88671875" customWidth="1"/>
  </cols>
  <sheetData>
    <row r="1" spans="1:1" ht="17.399999999999999" x14ac:dyDescent="0.3">
      <c r="A1" s="25" t="s">
        <v>404</v>
      </c>
    </row>
    <row r="2" spans="1:1" x14ac:dyDescent="0.3">
      <c r="A2" s="26" t="s">
        <v>402</v>
      </c>
    </row>
    <row r="3" spans="1:1" x14ac:dyDescent="0.3">
      <c r="A3" s="26" t="s">
        <v>191</v>
      </c>
    </row>
    <row r="4" spans="1:1" x14ac:dyDescent="0.3">
      <c r="A4" s="26" t="s">
        <v>192</v>
      </c>
    </row>
    <row r="5" spans="1:1" x14ac:dyDescent="0.3">
      <c r="A5" s="21"/>
    </row>
    <row r="6" spans="1:1" x14ac:dyDescent="0.3">
      <c r="A6" s="26" t="s">
        <v>6</v>
      </c>
    </row>
    <row r="7" spans="1:1" x14ac:dyDescent="0.3">
      <c r="A7" s="21"/>
    </row>
    <row r="8" spans="1:1" x14ac:dyDescent="0.3">
      <c r="A8" s="26" t="s">
        <v>193</v>
      </c>
    </row>
    <row r="9" spans="1:1" ht="156" x14ac:dyDescent="0.3">
      <c r="A9" s="94" t="s">
        <v>403</v>
      </c>
    </row>
    <row r="10" spans="1:1" ht="12" customHeight="1" x14ac:dyDescent="0.3">
      <c r="A10" s="26" t="s">
        <v>195</v>
      </c>
    </row>
    <row r="11" spans="1:1" ht="409.5" customHeight="1" x14ac:dyDescent="0.3">
      <c r="A11" s="335" t="s">
        <v>536</v>
      </c>
    </row>
    <row r="12" spans="1:1" x14ac:dyDescent="0.3">
      <c r="A12" s="335"/>
    </row>
    <row r="13" spans="1:1" x14ac:dyDescent="0.3">
      <c r="A13" s="335"/>
    </row>
    <row r="14" spans="1:1" x14ac:dyDescent="0.3">
      <c r="A14" s="335"/>
    </row>
    <row r="15" spans="1:1" x14ac:dyDescent="0.3">
      <c r="A15" s="335"/>
    </row>
    <row r="16" spans="1:1" ht="71.400000000000006" customHeight="1" x14ac:dyDescent="0.3">
      <c r="A16" s="335"/>
    </row>
    <row r="17" spans="1:1" x14ac:dyDescent="0.3">
      <c r="A17" s="335"/>
    </row>
    <row r="18" spans="1:1" x14ac:dyDescent="0.3">
      <c r="A18" s="26" t="s">
        <v>197</v>
      </c>
    </row>
    <row r="19" spans="1:1" x14ac:dyDescent="0.3">
      <c r="A19" s="21"/>
    </row>
    <row r="20" spans="1:1" ht="39.75" customHeight="1" x14ac:dyDescent="0.3">
      <c r="A20" s="26" t="s">
        <v>10</v>
      </c>
    </row>
    <row r="21" spans="1:1" x14ac:dyDescent="0.3">
      <c r="A21" s="14"/>
    </row>
    <row r="22" spans="1:1" ht="36.75" customHeight="1" x14ac:dyDescent="0.3"/>
  </sheetData>
  <mergeCells count="1">
    <mergeCell ref="A11:A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16"/>
  <sheetViews>
    <sheetView workbookViewId="0"/>
  </sheetViews>
  <sheetFormatPr baseColWidth="10" defaultColWidth="9.109375" defaultRowHeight="14.4" x14ac:dyDescent="0.3"/>
  <cols>
    <col min="1" max="1" width="82.109375" customWidth="1"/>
  </cols>
  <sheetData>
    <row r="1" spans="1:1" ht="17.399999999999999" x14ac:dyDescent="0.3">
      <c r="A1" s="63" t="s">
        <v>360</v>
      </c>
    </row>
    <row r="2" spans="1:1" x14ac:dyDescent="0.3">
      <c r="A2" s="59" t="s">
        <v>362</v>
      </c>
    </row>
    <row r="3" spans="1:1" x14ac:dyDescent="0.3">
      <c r="A3" s="59" t="s">
        <v>191</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82.8" x14ac:dyDescent="0.3">
      <c r="A9" s="61" t="s">
        <v>359</v>
      </c>
    </row>
    <row r="10" spans="1:1" x14ac:dyDescent="0.3">
      <c r="A10" s="59" t="s">
        <v>5</v>
      </c>
    </row>
    <row r="11" spans="1:1" ht="262.2" x14ac:dyDescent="0.3">
      <c r="A11" s="62" t="s">
        <v>407</v>
      </c>
    </row>
    <row r="12" spans="1:1" x14ac:dyDescent="0.3">
      <c r="A12" s="62"/>
    </row>
    <row r="13" spans="1:1" x14ac:dyDescent="0.3">
      <c r="A13" s="59" t="s">
        <v>242</v>
      </c>
    </row>
    <row r="14" spans="1:1" ht="39.75" customHeight="1" x14ac:dyDescent="0.3">
      <c r="A14" s="60" t="s">
        <v>361</v>
      </c>
    </row>
    <row r="15" spans="1:1" x14ac:dyDescent="0.3">
      <c r="A15" s="59" t="s">
        <v>10</v>
      </c>
    </row>
    <row r="16" spans="1:1" ht="36.75" customHeight="1" thickBot="1" x14ac:dyDescent="0.35">
      <c r="A16" s="5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A1:A19"/>
  <sheetViews>
    <sheetView topLeftCell="A12" zoomScale="70" zoomScaleNormal="70" workbookViewId="0"/>
  </sheetViews>
  <sheetFormatPr baseColWidth="10" defaultColWidth="9.109375" defaultRowHeight="14.4" x14ac:dyDescent="0.3"/>
  <cols>
    <col min="1" max="1" width="99" customWidth="1"/>
  </cols>
  <sheetData>
    <row r="1" spans="1:1" ht="17.399999999999999" x14ac:dyDescent="0.3">
      <c r="A1" s="63" t="s">
        <v>525</v>
      </c>
    </row>
    <row r="2" spans="1:1" x14ac:dyDescent="0.3">
      <c r="A2" s="59" t="s">
        <v>250</v>
      </c>
    </row>
    <row r="3" spans="1:1" x14ac:dyDescent="0.3">
      <c r="A3" s="59" t="s">
        <v>191</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82.8" x14ac:dyDescent="0.3">
      <c r="A9" s="61" t="s">
        <v>363</v>
      </c>
    </row>
    <row r="10" spans="1:1" ht="16.5" customHeight="1" x14ac:dyDescent="0.3">
      <c r="A10" s="59" t="s">
        <v>5</v>
      </c>
    </row>
    <row r="11" spans="1:1" ht="218.1" customHeight="1" x14ac:dyDescent="0.3">
      <c r="A11" s="336" t="s">
        <v>537</v>
      </c>
    </row>
    <row r="12" spans="1:1" ht="336.9" customHeight="1" x14ac:dyDescent="0.3">
      <c r="A12" s="336"/>
    </row>
    <row r="13" spans="1:1" ht="99" customHeight="1" x14ac:dyDescent="0.3">
      <c r="A13" s="336"/>
    </row>
    <row r="14" spans="1:1" ht="59.1" customHeight="1" x14ac:dyDescent="0.3">
      <c r="A14" s="336"/>
    </row>
    <row r="15" spans="1:1" ht="117" customHeight="1" x14ac:dyDescent="0.3">
      <c r="A15" s="336"/>
    </row>
    <row r="16" spans="1:1" x14ac:dyDescent="0.3">
      <c r="A16" s="59" t="s">
        <v>242</v>
      </c>
    </row>
    <row r="17" spans="1:1" ht="141.9" customHeight="1" x14ac:dyDescent="0.3">
      <c r="A17" s="60" t="s">
        <v>364</v>
      </c>
    </row>
    <row r="18" spans="1:1" x14ac:dyDescent="0.3">
      <c r="A18" s="59" t="s">
        <v>10</v>
      </c>
    </row>
    <row r="19" spans="1:1" ht="36.75" customHeight="1" thickBot="1" x14ac:dyDescent="0.35">
      <c r="A19" s="58"/>
    </row>
  </sheetData>
  <mergeCells count="1">
    <mergeCell ref="A11:A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A1:A15"/>
  <sheetViews>
    <sheetView workbookViewId="0"/>
  </sheetViews>
  <sheetFormatPr baseColWidth="10" defaultColWidth="9.109375" defaultRowHeight="14.4" x14ac:dyDescent="0.3"/>
  <cols>
    <col min="1" max="1" width="82.109375" customWidth="1"/>
  </cols>
  <sheetData>
    <row r="1" spans="1:1" ht="17.399999999999999" x14ac:dyDescent="0.3">
      <c r="A1" s="63" t="s">
        <v>258</v>
      </c>
    </row>
    <row r="2" spans="1:1" x14ac:dyDescent="0.3">
      <c r="A2" s="59" t="s">
        <v>257</v>
      </c>
    </row>
    <row r="3" spans="1:1" x14ac:dyDescent="0.3">
      <c r="A3" s="59" t="s">
        <v>256</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72.75" customHeight="1" x14ac:dyDescent="0.3">
      <c r="A9" s="61" t="s">
        <v>255</v>
      </c>
    </row>
    <row r="10" spans="1:1" x14ac:dyDescent="0.3">
      <c r="A10" s="59" t="s">
        <v>5</v>
      </c>
    </row>
    <row r="11" spans="1:1" ht="179.4" x14ac:dyDescent="0.3">
      <c r="A11" s="62" t="s">
        <v>254</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sheetPr>
  <dimension ref="A1:A15"/>
  <sheetViews>
    <sheetView workbookViewId="0"/>
  </sheetViews>
  <sheetFormatPr baseColWidth="10" defaultColWidth="9.109375" defaultRowHeight="14.4" x14ac:dyDescent="0.3"/>
  <cols>
    <col min="1" max="1" width="91.44140625" customWidth="1"/>
  </cols>
  <sheetData>
    <row r="1" spans="1:1" ht="17.399999999999999" x14ac:dyDescent="0.3">
      <c r="A1" s="63" t="s">
        <v>261</v>
      </c>
    </row>
    <row r="2" spans="1:1" x14ac:dyDescent="0.3">
      <c r="A2" s="59" t="s">
        <v>257</v>
      </c>
    </row>
    <row r="3" spans="1:1" x14ac:dyDescent="0.3">
      <c r="A3" s="59" t="s">
        <v>256</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110.4" x14ac:dyDescent="0.3">
      <c r="A9" s="61" t="s">
        <v>260</v>
      </c>
    </row>
    <row r="10" spans="1:1" x14ac:dyDescent="0.3">
      <c r="A10" s="59" t="s">
        <v>5</v>
      </c>
    </row>
    <row r="11" spans="1:1" ht="151.80000000000001" x14ac:dyDescent="0.3">
      <c r="A11" s="62" t="s">
        <v>259</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A15"/>
  <sheetViews>
    <sheetView workbookViewId="0"/>
  </sheetViews>
  <sheetFormatPr baseColWidth="10" defaultColWidth="9.109375" defaultRowHeight="14.4" x14ac:dyDescent="0.3"/>
  <cols>
    <col min="1" max="1" width="91.88671875" customWidth="1"/>
  </cols>
  <sheetData>
    <row r="1" spans="1:1" ht="17.399999999999999" x14ac:dyDescent="0.3">
      <c r="A1" s="63" t="s">
        <v>265</v>
      </c>
    </row>
    <row r="2" spans="1:1" x14ac:dyDescent="0.3">
      <c r="A2" s="59" t="s">
        <v>538</v>
      </c>
    </row>
    <row r="3" spans="1:1" x14ac:dyDescent="0.3">
      <c r="A3" s="59" t="s">
        <v>191</v>
      </c>
    </row>
    <row r="4" spans="1:1" x14ac:dyDescent="0.3">
      <c r="A4" s="59" t="s">
        <v>264</v>
      </c>
    </row>
    <row r="5" spans="1:1" x14ac:dyDescent="0.3">
      <c r="A5" s="60"/>
    </row>
    <row r="6" spans="1:1" x14ac:dyDescent="0.3">
      <c r="A6" s="59" t="s">
        <v>6</v>
      </c>
    </row>
    <row r="7" spans="1:1" x14ac:dyDescent="0.3">
      <c r="A7" s="60"/>
    </row>
    <row r="8" spans="1:1" x14ac:dyDescent="0.3">
      <c r="A8" s="59" t="s">
        <v>193</v>
      </c>
    </row>
    <row r="9" spans="1:1" ht="27.75" customHeight="1" x14ac:dyDescent="0.3">
      <c r="A9" s="61" t="s">
        <v>263</v>
      </c>
    </row>
    <row r="10" spans="1:1" x14ac:dyDescent="0.3">
      <c r="A10" s="59" t="s">
        <v>5</v>
      </c>
    </row>
    <row r="11" spans="1:1" ht="122.25" customHeight="1" x14ac:dyDescent="0.3">
      <c r="A11" s="62" t="s">
        <v>262</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A15"/>
  <sheetViews>
    <sheetView workbookViewId="0"/>
  </sheetViews>
  <sheetFormatPr baseColWidth="10" defaultColWidth="9.109375" defaultRowHeight="14.4" x14ac:dyDescent="0.3"/>
  <cols>
    <col min="1" max="1" width="98.109375" customWidth="1"/>
  </cols>
  <sheetData>
    <row r="1" spans="1:1" ht="17.399999999999999" x14ac:dyDescent="0.3">
      <c r="A1" s="63" t="s">
        <v>268</v>
      </c>
    </row>
    <row r="2" spans="1:1" x14ac:dyDescent="0.3">
      <c r="A2" s="59" t="s">
        <v>538</v>
      </c>
    </row>
    <row r="3" spans="1:1" x14ac:dyDescent="0.3">
      <c r="A3" s="59" t="s">
        <v>191</v>
      </c>
    </row>
    <row r="4" spans="1:1" x14ac:dyDescent="0.3">
      <c r="A4" s="59" t="s">
        <v>264</v>
      </c>
    </row>
    <row r="5" spans="1:1" x14ac:dyDescent="0.3">
      <c r="A5" s="60"/>
    </row>
    <row r="6" spans="1:1" x14ac:dyDescent="0.3">
      <c r="A6" s="59" t="s">
        <v>6</v>
      </c>
    </row>
    <row r="7" spans="1:1" x14ac:dyDescent="0.3">
      <c r="A7" s="60"/>
    </row>
    <row r="8" spans="1:1" x14ac:dyDescent="0.3">
      <c r="A8" s="59" t="s">
        <v>193</v>
      </c>
    </row>
    <row r="9" spans="1:1" ht="24" customHeight="1" x14ac:dyDescent="0.3">
      <c r="A9" s="61" t="s">
        <v>267</v>
      </c>
    </row>
    <row r="10" spans="1:1" x14ac:dyDescent="0.3">
      <c r="A10" s="59" t="s">
        <v>5</v>
      </c>
    </row>
    <row r="11" spans="1:1" ht="92.25" customHeight="1" x14ac:dyDescent="0.3">
      <c r="A11" s="62" t="s">
        <v>266</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A15"/>
  <sheetViews>
    <sheetView workbookViewId="0"/>
  </sheetViews>
  <sheetFormatPr baseColWidth="10" defaultColWidth="9.109375" defaultRowHeight="14.4" x14ac:dyDescent="0.3"/>
  <cols>
    <col min="1" max="1" width="101.109375" customWidth="1"/>
  </cols>
  <sheetData>
    <row r="1" spans="1:1" ht="17.399999999999999" x14ac:dyDescent="0.3">
      <c r="A1" s="63" t="s">
        <v>365</v>
      </c>
    </row>
    <row r="2" spans="1:1" x14ac:dyDescent="0.3">
      <c r="A2" s="59" t="s">
        <v>271</v>
      </c>
    </row>
    <row r="3" spans="1:1" x14ac:dyDescent="0.3">
      <c r="A3" s="59" t="s">
        <v>191</v>
      </c>
    </row>
    <row r="4" spans="1:1" x14ac:dyDescent="0.3">
      <c r="A4" s="59" t="s">
        <v>264</v>
      </c>
    </row>
    <row r="5" spans="1:1" x14ac:dyDescent="0.3">
      <c r="A5" s="60"/>
    </row>
    <row r="6" spans="1:1" x14ac:dyDescent="0.3">
      <c r="A6" s="59" t="s">
        <v>6</v>
      </c>
    </row>
    <row r="7" spans="1:1" x14ac:dyDescent="0.3">
      <c r="A7" s="61" t="s">
        <v>159</v>
      </c>
    </row>
    <row r="8" spans="1:1" x14ac:dyDescent="0.3">
      <c r="A8" s="59" t="s">
        <v>193</v>
      </c>
    </row>
    <row r="9" spans="1:1" ht="27.6" x14ac:dyDescent="0.3">
      <c r="A9" s="61" t="s">
        <v>270</v>
      </c>
    </row>
    <row r="10" spans="1:1" x14ac:dyDescent="0.3">
      <c r="A10" s="59" t="s">
        <v>5</v>
      </c>
    </row>
    <row r="11" spans="1:1" ht="372.6" x14ac:dyDescent="0.3">
      <c r="A11" s="64" t="s">
        <v>269</v>
      </c>
    </row>
    <row r="12" spans="1:1" x14ac:dyDescent="0.3">
      <c r="A12" s="59" t="s">
        <v>242</v>
      </c>
    </row>
    <row r="13" spans="1:1" ht="27.6" x14ac:dyDescent="0.3">
      <c r="A13" s="61" t="s">
        <v>247</v>
      </c>
    </row>
    <row r="14" spans="1:1" x14ac:dyDescent="0.3">
      <c r="A14" s="59" t="s">
        <v>10</v>
      </c>
    </row>
    <row r="15" spans="1:1" ht="15" thickBot="1" x14ac:dyDescent="0.35">
      <c r="A15" s="5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3" t="s">
        <v>366</v>
      </c>
    </row>
    <row r="2" spans="1:1" x14ac:dyDescent="0.3">
      <c r="A2" s="59" t="s">
        <v>539</v>
      </c>
    </row>
    <row r="3" spans="1:1" x14ac:dyDescent="0.3">
      <c r="A3" s="59" t="s">
        <v>275</v>
      </c>
    </row>
    <row r="4" spans="1:1" x14ac:dyDescent="0.3">
      <c r="A4" s="59" t="s">
        <v>264</v>
      </c>
    </row>
    <row r="5" spans="1:1" x14ac:dyDescent="0.3">
      <c r="A5" s="60"/>
    </row>
    <row r="6" spans="1:1" x14ac:dyDescent="0.3">
      <c r="A6" s="59" t="s">
        <v>6</v>
      </c>
    </row>
    <row r="7" spans="1:1" x14ac:dyDescent="0.3">
      <c r="A7" s="61" t="s">
        <v>274</v>
      </c>
    </row>
    <row r="8" spans="1:1" x14ac:dyDescent="0.3">
      <c r="A8" s="59" t="s">
        <v>193</v>
      </c>
    </row>
    <row r="9" spans="1:1" ht="41.4" x14ac:dyDescent="0.3">
      <c r="A9" s="61" t="s">
        <v>273</v>
      </c>
    </row>
    <row r="10" spans="1:1" x14ac:dyDescent="0.3">
      <c r="A10" s="59" t="s">
        <v>5</v>
      </c>
    </row>
    <row r="11" spans="1:1" ht="82.5" customHeight="1" x14ac:dyDescent="0.3">
      <c r="A11" s="64" t="s">
        <v>272</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A19"/>
  <sheetViews>
    <sheetView zoomScale="70" zoomScaleNormal="70" workbookViewId="0"/>
  </sheetViews>
  <sheetFormatPr baseColWidth="10" defaultColWidth="9.109375" defaultRowHeight="14.4" x14ac:dyDescent="0.3"/>
  <cols>
    <col min="1" max="1" width="82.88671875" customWidth="1"/>
  </cols>
  <sheetData>
    <row r="1" spans="1:1" ht="17.399999999999999" x14ac:dyDescent="0.3">
      <c r="A1" s="25" t="s">
        <v>415</v>
      </c>
    </row>
    <row r="2" spans="1:1" x14ac:dyDescent="0.3">
      <c r="A2" s="26" t="s">
        <v>540</v>
      </c>
    </row>
    <row r="3" spans="1:1" x14ac:dyDescent="0.3">
      <c r="A3" s="26" t="s">
        <v>191</v>
      </c>
    </row>
    <row r="4" spans="1:1" x14ac:dyDescent="0.3">
      <c r="A4" s="26" t="s">
        <v>264</v>
      </c>
    </row>
    <row r="5" spans="1:1" x14ac:dyDescent="0.3">
      <c r="A5" s="21"/>
    </row>
    <row r="6" spans="1:1" x14ac:dyDescent="0.3">
      <c r="A6" s="26" t="s">
        <v>6</v>
      </c>
    </row>
    <row r="7" spans="1:1" x14ac:dyDescent="0.3">
      <c r="A7" s="21" t="s">
        <v>410</v>
      </c>
    </row>
    <row r="8" spans="1:1" x14ac:dyDescent="0.3">
      <c r="A8" s="26" t="s">
        <v>193</v>
      </c>
    </row>
    <row r="9" spans="1:1" x14ac:dyDescent="0.3">
      <c r="A9" s="27" t="s">
        <v>63</v>
      </c>
    </row>
    <row r="10" spans="1:1" x14ac:dyDescent="0.3">
      <c r="A10" s="26" t="s">
        <v>195</v>
      </c>
    </row>
    <row r="11" spans="1:1" ht="409.6" x14ac:dyDescent="0.3">
      <c r="A11" s="145" t="s">
        <v>518</v>
      </c>
    </row>
    <row r="12" spans="1:1" ht="409.6" customHeight="1" x14ac:dyDescent="0.3">
      <c r="A12" s="100" t="s">
        <v>519</v>
      </c>
    </row>
    <row r="13" spans="1:1" ht="260.10000000000002" customHeight="1" x14ac:dyDescent="0.3">
      <c r="A13" s="100" t="s">
        <v>520</v>
      </c>
    </row>
    <row r="14" spans="1:1" ht="409.6" customHeight="1" x14ac:dyDescent="0.3">
      <c r="A14" s="100" t="s">
        <v>521</v>
      </c>
    </row>
    <row r="15" spans="1:1" ht="143.1" customHeight="1" x14ac:dyDescent="0.3">
      <c r="A15" s="100" t="s">
        <v>522</v>
      </c>
    </row>
    <row r="16" spans="1:1" x14ac:dyDescent="0.3">
      <c r="A16" s="26" t="s">
        <v>197</v>
      </c>
    </row>
    <row r="17" spans="1:1" ht="43.2" x14ac:dyDescent="0.3">
      <c r="A17" s="21" t="s">
        <v>412</v>
      </c>
    </row>
    <row r="18" spans="1:1" x14ac:dyDescent="0.3">
      <c r="A18" s="26" t="s">
        <v>10</v>
      </c>
    </row>
    <row r="19" spans="1:1" x14ac:dyDescent="0.3">
      <c r="A19"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V65"/>
  <sheetViews>
    <sheetView zoomScale="50" zoomScaleNormal="50" workbookViewId="0">
      <selection activeCell="K56" sqref="K56"/>
    </sheetView>
  </sheetViews>
  <sheetFormatPr baseColWidth="10" defaultColWidth="11.44140625" defaultRowHeight="14.4" x14ac:dyDescent="0.3"/>
  <cols>
    <col min="1" max="1" width="2.44140625" style="1" customWidth="1"/>
    <col min="2" max="2" width="13.88671875" style="1" customWidth="1"/>
    <col min="3" max="3" width="21" style="20" customWidth="1"/>
    <col min="4" max="4" width="18" style="20" customWidth="1"/>
    <col min="5" max="5" width="31.6640625" style="20" customWidth="1"/>
    <col min="6" max="9" width="11.44140625" style="1"/>
    <col min="10" max="30" width="2.88671875" style="1" bestFit="1" customWidth="1"/>
    <col min="31" max="31" width="4.109375" style="1" customWidth="1"/>
    <col min="32" max="33" width="2.88671875" style="1" bestFit="1" customWidth="1"/>
    <col min="34" max="34" width="2.5546875" style="1" customWidth="1"/>
    <col min="35" max="35" width="4.33203125" style="1" customWidth="1"/>
    <col min="36" max="36" width="3.6640625" style="1" customWidth="1"/>
    <col min="37" max="37" width="4.6640625" style="1" customWidth="1"/>
    <col min="38" max="38" width="3.6640625" style="1" customWidth="1"/>
    <col min="39" max="39" width="4.5546875" style="1" customWidth="1"/>
    <col min="40" max="41" width="3.109375" style="1" customWidth="1"/>
    <col min="42" max="42" width="4.6640625" style="1" customWidth="1"/>
    <col min="43" max="43" width="6.44140625" style="1" customWidth="1"/>
    <col min="44" max="46" width="5.109375" style="1" customWidth="1"/>
    <col min="47" max="47" width="6.88671875" style="1" customWidth="1"/>
    <col min="48" max="48" width="8" style="1" customWidth="1"/>
    <col min="49" max="49" width="8.44140625" style="1" customWidth="1"/>
    <col min="50" max="50" width="6.44140625" style="1" customWidth="1"/>
    <col min="51" max="51" width="7.5546875" style="1" customWidth="1"/>
    <col min="52" max="16384" width="11.44140625" style="1"/>
  </cols>
  <sheetData>
    <row r="1" spans="2:51" ht="126.9" customHeight="1" x14ac:dyDescent="0.3">
      <c r="B1" s="7"/>
      <c r="C1" s="8"/>
      <c r="D1" s="8"/>
      <c r="E1" s="8"/>
      <c r="F1" s="9"/>
      <c r="G1" s="9"/>
      <c r="H1" s="9"/>
      <c r="I1" s="9"/>
      <c r="J1" s="33" t="s">
        <v>386</v>
      </c>
      <c r="K1" s="33" t="s">
        <v>388</v>
      </c>
      <c r="L1" s="33" t="s">
        <v>203</v>
      </c>
      <c r="M1" s="33" t="s">
        <v>389</v>
      </c>
      <c r="N1" s="33" t="s">
        <v>391</v>
      </c>
      <c r="O1" s="33" t="s">
        <v>204</v>
      </c>
      <c r="P1" s="33" t="s">
        <v>205</v>
      </c>
      <c r="Q1" s="33" t="s">
        <v>206</v>
      </c>
      <c r="R1" s="33" t="s">
        <v>489</v>
      </c>
      <c r="S1" s="33" t="s">
        <v>207</v>
      </c>
      <c r="T1" s="33" t="s">
        <v>208</v>
      </c>
      <c r="U1" s="33" t="s">
        <v>392</v>
      </c>
      <c r="V1" s="33" t="s">
        <v>209</v>
      </c>
      <c r="W1" s="33" t="s">
        <v>393</v>
      </c>
      <c r="X1" s="33" t="s">
        <v>394</v>
      </c>
      <c r="Y1" s="33" t="s">
        <v>210</v>
      </c>
      <c r="Z1" s="33" t="s">
        <v>211</v>
      </c>
      <c r="AA1" s="33" t="s">
        <v>395</v>
      </c>
      <c r="AB1" s="33" t="s">
        <v>212</v>
      </c>
      <c r="AC1" s="33" t="s">
        <v>213</v>
      </c>
      <c r="AD1" s="34" t="s">
        <v>396</v>
      </c>
      <c r="AE1" s="33" t="s">
        <v>214</v>
      </c>
      <c r="AF1" s="34" t="s">
        <v>397</v>
      </c>
      <c r="AG1" s="34" t="s">
        <v>215</v>
      </c>
      <c r="AH1" s="34" t="s">
        <v>216</v>
      </c>
      <c r="AI1" s="34" t="s">
        <v>209</v>
      </c>
      <c r="AJ1" s="34" t="s">
        <v>398</v>
      </c>
      <c r="AK1" s="34" t="s">
        <v>217</v>
      </c>
      <c r="AL1" s="34" t="s">
        <v>218</v>
      </c>
      <c r="AM1" s="34" t="s">
        <v>219</v>
      </c>
      <c r="AN1" s="34" t="s">
        <v>220</v>
      </c>
      <c r="AO1" s="34" t="s">
        <v>399</v>
      </c>
      <c r="AP1" s="34" t="s">
        <v>221</v>
      </c>
      <c r="AQ1" s="34" t="s">
        <v>222</v>
      </c>
      <c r="AR1" s="34" t="s">
        <v>223</v>
      </c>
      <c r="AS1" s="35" t="s">
        <v>490</v>
      </c>
      <c r="AT1" s="35" t="s">
        <v>491</v>
      </c>
      <c r="AU1" s="35" t="s">
        <v>224</v>
      </c>
      <c r="AV1" s="35" t="s">
        <v>225</v>
      </c>
      <c r="AW1" s="35" t="s">
        <v>226</v>
      </c>
      <c r="AX1" s="35" t="s">
        <v>227</v>
      </c>
      <c r="AY1" s="35" t="s">
        <v>228</v>
      </c>
    </row>
    <row r="2" spans="2:51" ht="33.75" customHeight="1" x14ac:dyDescent="0.3">
      <c r="B2" s="212" t="s">
        <v>0</v>
      </c>
      <c r="C2" s="203" t="s">
        <v>78</v>
      </c>
      <c r="D2" s="203" t="s">
        <v>79</v>
      </c>
      <c r="E2" s="203"/>
      <c r="F2" s="203" t="s">
        <v>80</v>
      </c>
      <c r="G2" s="203" t="s">
        <v>81</v>
      </c>
      <c r="H2" s="203" t="s">
        <v>82</v>
      </c>
      <c r="I2" s="203" t="s">
        <v>83</v>
      </c>
      <c r="J2" s="204"/>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6"/>
    </row>
    <row r="3" spans="2:51" x14ac:dyDescent="0.3">
      <c r="B3" s="212"/>
      <c r="C3" s="203"/>
      <c r="D3" s="203"/>
      <c r="E3" s="203"/>
      <c r="F3" s="203"/>
      <c r="G3" s="203"/>
      <c r="H3" s="203"/>
      <c r="I3" s="203"/>
      <c r="J3" s="207"/>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9"/>
    </row>
    <row r="4" spans="2:51" ht="14.4" customHeight="1" x14ac:dyDescent="0.3">
      <c r="B4" s="210" t="s">
        <v>103</v>
      </c>
      <c r="C4" s="211" t="s">
        <v>492</v>
      </c>
      <c r="D4" s="142" t="s">
        <v>91</v>
      </c>
      <c r="E4" s="87" t="s">
        <v>92</v>
      </c>
      <c r="F4" s="16">
        <v>21</v>
      </c>
      <c r="G4" s="15">
        <v>21</v>
      </c>
      <c r="H4" s="15"/>
      <c r="I4" s="15">
        <f>SUM(F4:H4)</f>
        <v>42</v>
      </c>
      <c r="J4" s="4"/>
      <c r="K4" s="4"/>
      <c r="L4" s="4" t="s">
        <v>93</v>
      </c>
      <c r="M4" s="4" t="s">
        <v>93</v>
      </c>
      <c r="N4" s="4"/>
      <c r="O4" s="4"/>
      <c r="P4" s="4"/>
      <c r="Q4" s="4"/>
      <c r="R4" s="4"/>
      <c r="S4" s="4"/>
      <c r="T4" s="4"/>
      <c r="U4" s="4"/>
      <c r="V4" s="4" t="s">
        <v>93</v>
      </c>
      <c r="W4" s="4"/>
      <c r="X4" s="4"/>
      <c r="Y4" s="4"/>
      <c r="Z4" s="4" t="s">
        <v>93</v>
      </c>
      <c r="AA4" s="4"/>
      <c r="AB4" s="4"/>
      <c r="AC4" s="4"/>
      <c r="AD4" s="4"/>
      <c r="AE4" s="4"/>
      <c r="AF4" s="4"/>
      <c r="AG4" s="4"/>
      <c r="AH4" s="4"/>
      <c r="AI4" s="4"/>
      <c r="AJ4" s="4"/>
      <c r="AK4" s="4" t="s">
        <v>93</v>
      </c>
      <c r="AL4" s="4"/>
      <c r="AM4" s="4"/>
      <c r="AN4" s="4"/>
      <c r="AO4" s="4"/>
      <c r="AP4" s="4"/>
      <c r="AQ4" s="4"/>
      <c r="AR4" s="4"/>
      <c r="AS4" s="4"/>
      <c r="AT4" s="4"/>
      <c r="AU4" s="4"/>
      <c r="AV4" s="4"/>
      <c r="AW4" s="4"/>
      <c r="AX4" s="4"/>
      <c r="AY4" s="4"/>
    </row>
    <row r="5" spans="2:51" x14ac:dyDescent="0.3">
      <c r="B5" s="210"/>
      <c r="C5" s="211"/>
      <c r="D5" s="142" t="s">
        <v>94</v>
      </c>
      <c r="E5" s="109" t="s">
        <v>95</v>
      </c>
      <c r="F5" s="16">
        <v>21</v>
      </c>
      <c r="G5" s="15">
        <v>21</v>
      </c>
      <c r="H5" s="15"/>
      <c r="I5" s="15">
        <f t="shared" ref="I5:I12" si="0">SUM(F5:H5)</f>
        <v>42</v>
      </c>
      <c r="J5" s="4"/>
      <c r="K5" s="4"/>
      <c r="L5" s="4" t="s">
        <v>93</v>
      </c>
      <c r="M5" s="4" t="s">
        <v>93</v>
      </c>
      <c r="N5" s="4"/>
      <c r="O5" s="4"/>
      <c r="P5" s="4"/>
      <c r="Q5" s="4"/>
      <c r="R5" s="4"/>
      <c r="S5" s="4"/>
      <c r="T5" s="4"/>
      <c r="U5" s="4"/>
      <c r="V5" s="4" t="s">
        <v>93</v>
      </c>
      <c r="W5" s="4"/>
      <c r="X5" s="4"/>
      <c r="Y5" s="4"/>
      <c r="Z5" s="4" t="s">
        <v>93</v>
      </c>
      <c r="AA5" s="4"/>
      <c r="AB5" s="4"/>
      <c r="AC5" s="4"/>
      <c r="AD5" s="4"/>
      <c r="AE5" s="4"/>
      <c r="AF5" s="4"/>
      <c r="AG5" s="4"/>
      <c r="AH5" s="4"/>
      <c r="AI5" s="4"/>
      <c r="AJ5" s="4"/>
      <c r="AK5" s="4" t="s">
        <v>93</v>
      </c>
      <c r="AL5" s="4"/>
      <c r="AM5" s="4"/>
      <c r="AN5" s="4"/>
      <c r="AO5" s="4"/>
      <c r="AP5" s="4"/>
      <c r="AQ5" s="4"/>
      <c r="AR5" s="4"/>
      <c r="AS5" s="4"/>
      <c r="AT5" s="4"/>
      <c r="AU5" s="4"/>
      <c r="AV5" s="4"/>
      <c r="AW5" s="4"/>
      <c r="AX5" s="4"/>
      <c r="AY5" s="4"/>
    </row>
    <row r="6" spans="2:51" ht="29.1" customHeight="1" x14ac:dyDescent="0.3">
      <c r="B6" s="210" t="s">
        <v>103</v>
      </c>
      <c r="C6" s="211" t="s">
        <v>493</v>
      </c>
      <c r="D6" s="87" t="s">
        <v>96</v>
      </c>
      <c r="E6" s="87" t="s">
        <v>494</v>
      </c>
      <c r="F6" s="16">
        <v>21</v>
      </c>
      <c r="G6" s="15">
        <v>21</v>
      </c>
      <c r="H6" s="15"/>
      <c r="I6" s="15">
        <f t="shared" si="0"/>
        <v>42</v>
      </c>
      <c r="J6" s="4"/>
      <c r="K6" s="4"/>
      <c r="L6" s="4"/>
      <c r="M6" s="4"/>
      <c r="N6" s="4"/>
      <c r="O6" s="4" t="s">
        <v>93</v>
      </c>
      <c r="P6" s="4"/>
      <c r="Q6" s="4"/>
      <c r="R6" s="4"/>
      <c r="S6" s="4"/>
      <c r="T6" s="4"/>
      <c r="U6" s="4"/>
      <c r="V6" s="4"/>
      <c r="W6" s="4"/>
      <c r="X6" s="4"/>
      <c r="Y6" s="4"/>
      <c r="Z6" s="4"/>
      <c r="AA6" s="4"/>
      <c r="AB6" s="4"/>
      <c r="AC6" s="4"/>
      <c r="AD6" s="4"/>
      <c r="AE6" s="4"/>
      <c r="AF6" s="4" t="s">
        <v>93</v>
      </c>
      <c r="AG6" s="4"/>
      <c r="AH6" s="4"/>
      <c r="AI6" s="4"/>
      <c r="AJ6" s="4"/>
      <c r="AK6" s="4"/>
      <c r="AL6" s="4"/>
      <c r="AM6" s="4"/>
      <c r="AN6" s="4"/>
      <c r="AO6" s="4"/>
      <c r="AP6" s="4"/>
      <c r="AQ6" s="4"/>
      <c r="AR6" s="4"/>
      <c r="AS6" s="4"/>
      <c r="AT6" s="4"/>
      <c r="AU6" s="4"/>
      <c r="AV6" s="4"/>
      <c r="AW6" s="4" t="s">
        <v>93</v>
      </c>
      <c r="AX6" s="4"/>
      <c r="AY6" s="4"/>
    </row>
    <row r="7" spans="2:51" x14ac:dyDescent="0.3">
      <c r="B7" s="210"/>
      <c r="C7" s="211"/>
      <c r="D7" s="87" t="s">
        <v>97</v>
      </c>
      <c r="E7" s="87" t="s">
        <v>160</v>
      </c>
      <c r="F7" s="16">
        <v>10.5</v>
      </c>
      <c r="G7" s="15"/>
      <c r="H7" s="15">
        <v>31.5</v>
      </c>
      <c r="I7" s="15">
        <f t="shared" si="0"/>
        <v>42</v>
      </c>
      <c r="J7" s="4"/>
      <c r="K7" s="4"/>
      <c r="L7" s="4"/>
      <c r="M7" s="4"/>
      <c r="N7" s="4"/>
      <c r="O7" s="4" t="s">
        <v>93</v>
      </c>
      <c r="P7" s="4"/>
      <c r="Q7" s="4"/>
      <c r="R7" s="4"/>
      <c r="S7" s="4"/>
      <c r="T7" s="4"/>
      <c r="U7" s="4"/>
      <c r="V7" s="4"/>
      <c r="W7" s="4"/>
      <c r="X7" s="4"/>
      <c r="Y7" s="4"/>
      <c r="Z7" s="4"/>
      <c r="AA7" s="4"/>
      <c r="AB7" s="4"/>
      <c r="AC7" s="4"/>
      <c r="AD7" s="4"/>
      <c r="AE7" s="4"/>
      <c r="AF7" s="4" t="s">
        <v>93</v>
      </c>
      <c r="AG7" s="4"/>
      <c r="AH7" s="4"/>
      <c r="AI7" s="4"/>
      <c r="AJ7" s="4"/>
      <c r="AK7" s="4"/>
      <c r="AL7" s="4"/>
      <c r="AM7" s="4"/>
      <c r="AN7" s="4"/>
      <c r="AO7" s="4"/>
      <c r="AP7" s="4"/>
      <c r="AQ7" s="4"/>
      <c r="AR7" s="4"/>
      <c r="AS7" s="4"/>
      <c r="AT7" s="4"/>
      <c r="AU7" s="4"/>
      <c r="AV7" s="4"/>
      <c r="AW7" s="4" t="s">
        <v>93</v>
      </c>
      <c r="AX7" s="4"/>
      <c r="AY7" s="4"/>
    </row>
    <row r="8" spans="2:51" ht="14.4" customHeight="1" x14ac:dyDescent="0.3">
      <c r="B8" s="210" t="s">
        <v>103</v>
      </c>
      <c r="C8" s="211" t="s">
        <v>495</v>
      </c>
      <c r="D8" s="87" t="s">
        <v>98</v>
      </c>
      <c r="E8" s="87" t="s">
        <v>99</v>
      </c>
      <c r="F8" s="16">
        <v>21</v>
      </c>
      <c r="G8" s="15">
        <v>10.5</v>
      </c>
      <c r="H8" s="15">
        <v>10.5</v>
      </c>
      <c r="I8" s="15">
        <f t="shared" si="0"/>
        <v>42</v>
      </c>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2:51" ht="28.8" x14ac:dyDescent="0.3">
      <c r="B9" s="210"/>
      <c r="C9" s="211"/>
      <c r="D9" s="87" t="s">
        <v>100</v>
      </c>
      <c r="E9" s="87" t="s">
        <v>496</v>
      </c>
      <c r="F9" s="16">
        <v>31.5</v>
      </c>
      <c r="G9" s="15">
        <v>10.5</v>
      </c>
      <c r="H9" s="15">
        <v>10.5</v>
      </c>
      <c r="I9" s="15">
        <f t="shared" si="0"/>
        <v>52.5</v>
      </c>
      <c r="J9" s="4"/>
      <c r="K9" s="4"/>
      <c r="L9" s="4"/>
      <c r="M9" s="4"/>
      <c r="N9" s="4"/>
      <c r="O9" s="4"/>
      <c r="P9" s="4" t="s">
        <v>93</v>
      </c>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t="s">
        <v>93</v>
      </c>
      <c r="AT9" s="4"/>
      <c r="AU9" s="4"/>
      <c r="AV9" s="4"/>
      <c r="AW9" s="4"/>
      <c r="AX9" s="4"/>
      <c r="AY9" s="4"/>
    </row>
    <row r="10" spans="2:51" ht="14.4" customHeight="1" x14ac:dyDescent="0.3">
      <c r="B10" s="210" t="s">
        <v>103</v>
      </c>
      <c r="C10" s="211" t="s">
        <v>497</v>
      </c>
      <c r="D10" s="87" t="s">
        <v>101</v>
      </c>
      <c r="E10" s="87" t="s">
        <v>161</v>
      </c>
      <c r="F10" s="16">
        <v>21</v>
      </c>
      <c r="G10" s="15">
        <v>10.5</v>
      </c>
      <c r="H10" s="15"/>
      <c r="I10" s="15">
        <f t="shared" si="0"/>
        <v>31.5</v>
      </c>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t="s">
        <v>93</v>
      </c>
      <c r="AL10" s="4"/>
      <c r="AM10" s="4"/>
      <c r="AN10" s="4"/>
      <c r="AO10" s="4"/>
      <c r="AP10" s="4"/>
      <c r="AQ10" s="4"/>
      <c r="AR10" s="4"/>
      <c r="AS10" s="4"/>
      <c r="AT10" s="4"/>
      <c r="AU10" s="4"/>
      <c r="AV10" s="4"/>
      <c r="AW10" s="4"/>
      <c r="AX10" s="4"/>
      <c r="AY10" s="4"/>
    </row>
    <row r="11" spans="2:51" x14ac:dyDescent="0.3">
      <c r="B11" s="210"/>
      <c r="C11" s="211"/>
      <c r="D11" s="87" t="s">
        <v>102</v>
      </c>
      <c r="E11" s="87" t="s">
        <v>517</v>
      </c>
      <c r="F11" s="16">
        <v>21</v>
      </c>
      <c r="G11" s="15"/>
      <c r="H11" s="15">
        <v>21</v>
      </c>
      <c r="I11" s="15">
        <f t="shared" si="0"/>
        <v>42</v>
      </c>
      <c r="J11" s="4"/>
      <c r="K11" s="4"/>
      <c r="L11" s="4"/>
      <c r="M11" s="4"/>
      <c r="N11" s="4"/>
      <c r="O11" s="4"/>
      <c r="P11" s="4" t="s">
        <v>93</v>
      </c>
      <c r="Q11" s="4"/>
      <c r="R11" s="4"/>
      <c r="S11" s="4"/>
      <c r="T11" s="4"/>
      <c r="U11" s="4"/>
      <c r="V11" s="4" t="s">
        <v>93</v>
      </c>
      <c r="W11" s="4"/>
      <c r="X11" s="4"/>
      <c r="Y11" s="4"/>
      <c r="Z11" s="4"/>
      <c r="AA11" s="4"/>
      <c r="AB11" s="4"/>
      <c r="AC11" s="4"/>
      <c r="AD11" s="4"/>
      <c r="AE11" s="4"/>
      <c r="AF11" s="4"/>
      <c r="AG11" s="4"/>
      <c r="AH11" s="4" t="s">
        <v>93</v>
      </c>
      <c r="AI11" s="4"/>
      <c r="AJ11" s="4"/>
      <c r="AK11" s="4"/>
      <c r="AL11" s="4"/>
      <c r="AM11" s="4"/>
      <c r="AN11" s="4"/>
      <c r="AO11" s="4"/>
      <c r="AP11" s="4"/>
      <c r="AQ11" s="4"/>
      <c r="AR11" s="4"/>
      <c r="AS11" s="4"/>
      <c r="AT11" s="4"/>
      <c r="AU11" s="4"/>
      <c r="AV11" s="4"/>
      <c r="AW11" s="4"/>
      <c r="AX11" s="4"/>
      <c r="AY11" s="4"/>
    </row>
    <row r="12" spans="2:51" ht="14.4" customHeight="1" x14ac:dyDescent="0.3">
      <c r="B12" s="210" t="s">
        <v>103</v>
      </c>
      <c r="C12" s="211" t="s">
        <v>498</v>
      </c>
      <c r="D12" s="87" t="s">
        <v>104</v>
      </c>
      <c r="E12" s="87" t="s">
        <v>105</v>
      </c>
      <c r="F12" s="16"/>
      <c r="G12" s="15">
        <v>21</v>
      </c>
      <c r="H12" s="15"/>
      <c r="I12" s="15">
        <f t="shared" si="0"/>
        <v>21</v>
      </c>
      <c r="J12" s="4"/>
      <c r="K12" s="4"/>
      <c r="L12" s="4"/>
      <c r="M12" s="4" t="s">
        <v>93</v>
      </c>
      <c r="N12" s="4" t="s">
        <v>93</v>
      </c>
      <c r="O12" s="4"/>
      <c r="P12" s="4"/>
      <c r="Q12" s="4"/>
      <c r="R12" s="4"/>
      <c r="S12" s="4"/>
      <c r="T12" s="4"/>
      <c r="U12" s="4"/>
      <c r="V12" s="4" t="s">
        <v>93</v>
      </c>
      <c r="W12" s="4"/>
      <c r="X12" s="4"/>
      <c r="Y12" s="4"/>
      <c r="Z12" s="4"/>
      <c r="AA12" s="4"/>
      <c r="AB12" s="4"/>
      <c r="AC12" s="4"/>
      <c r="AD12" s="4"/>
      <c r="AE12" s="4"/>
      <c r="AF12" s="4"/>
      <c r="AG12" s="4"/>
      <c r="AH12" s="4" t="s">
        <v>93</v>
      </c>
      <c r="AI12" s="4"/>
      <c r="AJ12" s="4"/>
      <c r="AK12" s="4"/>
      <c r="AL12" s="4" t="s">
        <v>93</v>
      </c>
      <c r="AM12" s="4" t="s">
        <v>93</v>
      </c>
      <c r="AN12" s="4"/>
      <c r="AO12" s="4"/>
      <c r="AP12" s="4" t="s">
        <v>93</v>
      </c>
      <c r="AQ12" s="4"/>
      <c r="AR12" s="4"/>
      <c r="AS12" s="4"/>
      <c r="AT12" s="4"/>
      <c r="AU12" s="4"/>
      <c r="AV12" s="4"/>
      <c r="AW12" s="4"/>
      <c r="AX12" s="4"/>
      <c r="AY12" s="4"/>
    </row>
    <row r="13" spans="2:51" x14ac:dyDescent="0.3">
      <c r="B13" s="210"/>
      <c r="C13" s="211"/>
      <c r="D13" s="87" t="s">
        <v>106</v>
      </c>
      <c r="E13" s="87" t="s">
        <v>107</v>
      </c>
      <c r="F13" s="16"/>
      <c r="G13" s="15">
        <v>21</v>
      </c>
      <c r="H13" s="15"/>
      <c r="I13" s="15">
        <f>SUM(F13:H13)</f>
        <v>21</v>
      </c>
      <c r="J13" s="4"/>
      <c r="K13" s="4"/>
      <c r="L13" s="4"/>
      <c r="M13" s="4" t="s">
        <v>93</v>
      </c>
      <c r="N13" s="4" t="s">
        <v>93</v>
      </c>
      <c r="O13" s="4"/>
      <c r="P13" s="4"/>
      <c r="Q13" s="4"/>
      <c r="R13" s="4"/>
      <c r="S13" s="4"/>
      <c r="T13" s="4"/>
      <c r="U13" s="4"/>
      <c r="V13" s="4" t="s">
        <v>93</v>
      </c>
      <c r="W13" s="4"/>
      <c r="X13" s="4"/>
      <c r="Y13" s="4"/>
      <c r="Z13" s="4"/>
      <c r="AA13" s="4"/>
      <c r="AB13" s="4"/>
      <c r="AC13" s="4"/>
      <c r="AD13" s="4"/>
      <c r="AE13" s="4"/>
      <c r="AF13" s="4"/>
      <c r="AG13" s="4"/>
      <c r="AH13" s="4" t="s">
        <v>93</v>
      </c>
      <c r="AI13" s="4"/>
      <c r="AJ13" s="4"/>
      <c r="AK13" s="4"/>
      <c r="AL13" s="4" t="s">
        <v>93</v>
      </c>
      <c r="AM13" s="4" t="s">
        <v>93</v>
      </c>
      <c r="AN13" s="4"/>
      <c r="AO13" s="4"/>
      <c r="AP13" s="4" t="s">
        <v>93</v>
      </c>
      <c r="AQ13" s="4"/>
      <c r="AR13" s="4"/>
      <c r="AS13" s="4"/>
      <c r="AT13" s="4"/>
      <c r="AU13" s="4"/>
      <c r="AV13" s="4"/>
      <c r="AW13" s="4"/>
      <c r="AX13" s="4"/>
      <c r="AY13" s="4"/>
    </row>
    <row r="14" spans="2:51" x14ac:dyDescent="0.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row>
    <row r="15" spans="2:51" ht="14.4" customHeight="1" x14ac:dyDescent="0.3">
      <c r="B15" s="210" t="s">
        <v>115</v>
      </c>
      <c r="C15" s="211" t="s">
        <v>116</v>
      </c>
      <c r="D15" s="87" t="s">
        <v>117</v>
      </c>
      <c r="E15" s="87" t="s">
        <v>118</v>
      </c>
      <c r="F15" s="87">
        <v>21</v>
      </c>
      <c r="G15" s="42">
        <v>21</v>
      </c>
      <c r="H15" s="128"/>
      <c r="I15" s="128">
        <f>SUM(F15:H15)</f>
        <v>42</v>
      </c>
      <c r="J15" s="4"/>
      <c r="K15" s="4"/>
      <c r="L15" s="4" t="s">
        <v>93</v>
      </c>
      <c r="M15" s="4" t="s">
        <v>93</v>
      </c>
      <c r="N15" s="4"/>
      <c r="O15" s="4"/>
      <c r="P15" s="4"/>
      <c r="Q15" s="4"/>
      <c r="R15" s="4"/>
      <c r="S15" s="4"/>
      <c r="T15" s="4"/>
      <c r="U15" s="4"/>
      <c r="V15" s="4" t="s">
        <v>93</v>
      </c>
      <c r="W15" s="4"/>
      <c r="X15" s="4"/>
      <c r="Y15" s="4"/>
      <c r="Z15" s="4" t="s">
        <v>93</v>
      </c>
      <c r="AA15" s="4"/>
      <c r="AB15" s="4"/>
      <c r="AC15" s="4"/>
      <c r="AD15" s="4"/>
      <c r="AE15" s="4"/>
      <c r="AF15" s="4"/>
      <c r="AG15" s="4"/>
      <c r="AH15" s="4"/>
      <c r="AI15" s="4"/>
      <c r="AJ15" s="4"/>
      <c r="AK15" s="4" t="s">
        <v>93</v>
      </c>
      <c r="AL15" s="4"/>
      <c r="AM15" s="4"/>
      <c r="AN15" s="4"/>
      <c r="AO15" s="4"/>
      <c r="AP15" s="4"/>
      <c r="AQ15" s="4"/>
      <c r="AR15" s="4"/>
      <c r="AS15" s="4"/>
      <c r="AT15" s="4"/>
      <c r="AU15" s="4"/>
      <c r="AV15" s="4"/>
      <c r="AW15" s="4"/>
      <c r="AX15" s="4"/>
      <c r="AY15" s="4"/>
    </row>
    <row r="16" spans="2:51" x14ac:dyDescent="0.3">
      <c r="B16" s="210"/>
      <c r="C16" s="211"/>
      <c r="D16" s="87" t="s">
        <v>119</v>
      </c>
      <c r="E16" s="87" t="s">
        <v>120</v>
      </c>
      <c r="F16" s="87">
        <v>21</v>
      </c>
      <c r="G16" s="42">
        <v>21</v>
      </c>
      <c r="H16" s="128"/>
      <c r="I16" s="128">
        <f>SUM(F16:H16)</f>
        <v>42</v>
      </c>
      <c r="J16" s="4"/>
      <c r="K16" s="4"/>
      <c r="L16" s="4" t="s">
        <v>93</v>
      </c>
      <c r="M16" s="4" t="s">
        <v>93</v>
      </c>
      <c r="N16" s="4"/>
      <c r="O16" s="4"/>
      <c r="P16" s="4"/>
      <c r="Q16" s="4"/>
      <c r="R16" s="4"/>
      <c r="S16" s="4"/>
      <c r="T16" s="4"/>
      <c r="U16" s="4"/>
      <c r="V16" s="4" t="s">
        <v>93</v>
      </c>
      <c r="W16" s="4"/>
      <c r="X16" s="4"/>
      <c r="Y16" s="4"/>
      <c r="Z16" s="4" t="s">
        <v>93</v>
      </c>
      <c r="AA16" s="4"/>
      <c r="AB16" s="4"/>
      <c r="AC16" s="4"/>
      <c r="AD16" s="4"/>
      <c r="AE16" s="4"/>
      <c r="AF16" s="4"/>
      <c r="AG16" s="4"/>
      <c r="AH16" s="4"/>
      <c r="AI16" s="4"/>
      <c r="AJ16" s="4"/>
      <c r="AK16" s="4" t="s">
        <v>93</v>
      </c>
      <c r="AL16" s="4"/>
      <c r="AM16" s="4"/>
      <c r="AN16" s="4"/>
      <c r="AO16" s="4"/>
      <c r="AP16" s="4"/>
      <c r="AQ16" s="4"/>
      <c r="AR16" s="4"/>
      <c r="AS16" s="4"/>
      <c r="AT16" s="4"/>
      <c r="AU16" s="4"/>
      <c r="AV16" s="4"/>
      <c r="AW16" s="4"/>
      <c r="AX16" s="4"/>
      <c r="AY16" s="4"/>
    </row>
    <row r="17" spans="2:51" ht="29.1" customHeight="1" x14ac:dyDescent="0.3">
      <c r="B17" s="210" t="s">
        <v>115</v>
      </c>
      <c r="C17" s="211" t="s">
        <v>169</v>
      </c>
      <c r="D17" s="87" t="s">
        <v>121</v>
      </c>
      <c r="E17" s="87" t="s">
        <v>499</v>
      </c>
      <c r="F17" s="87">
        <v>21</v>
      </c>
      <c r="G17" s="128">
        <v>21</v>
      </c>
      <c r="H17" s="128"/>
      <c r="I17" s="128">
        <f t="shared" ref="I17:I25" si="1">SUM(F17:H17)</f>
        <v>42</v>
      </c>
      <c r="J17" s="4"/>
      <c r="K17" s="4"/>
      <c r="L17" s="4"/>
      <c r="M17" s="4"/>
      <c r="N17" s="4"/>
      <c r="O17" s="4" t="s">
        <v>93</v>
      </c>
      <c r="P17" s="4"/>
      <c r="Q17" s="4"/>
      <c r="R17" s="4"/>
      <c r="S17" s="4"/>
      <c r="T17" s="4"/>
      <c r="U17" s="4"/>
      <c r="V17" s="4"/>
      <c r="W17" s="4"/>
      <c r="X17" s="4"/>
      <c r="Y17" s="4"/>
      <c r="Z17" s="4"/>
      <c r="AA17" s="4"/>
      <c r="AB17" s="4"/>
      <c r="AC17" s="4"/>
      <c r="AD17" s="4"/>
      <c r="AE17" s="4"/>
      <c r="AF17" s="4" t="s">
        <v>93</v>
      </c>
      <c r="AG17" s="4"/>
      <c r="AH17" s="4"/>
      <c r="AI17" s="4"/>
      <c r="AJ17" s="4"/>
      <c r="AK17" s="4"/>
      <c r="AL17" s="4"/>
      <c r="AM17" s="4"/>
      <c r="AN17" s="4"/>
      <c r="AO17" s="4"/>
      <c r="AP17" s="4"/>
      <c r="AQ17" s="4"/>
      <c r="AR17" s="4"/>
      <c r="AS17" s="4"/>
      <c r="AT17" s="4"/>
      <c r="AU17" s="4"/>
      <c r="AV17" s="4"/>
      <c r="AW17" s="4" t="s">
        <v>93</v>
      </c>
      <c r="AX17" s="4"/>
      <c r="AY17" s="4"/>
    </row>
    <row r="18" spans="2:51" x14ac:dyDescent="0.3">
      <c r="B18" s="210"/>
      <c r="C18" s="211"/>
      <c r="D18" s="87" t="s">
        <v>122</v>
      </c>
      <c r="E18" s="87" t="s">
        <v>163</v>
      </c>
      <c r="F18" s="87">
        <v>10.5</v>
      </c>
      <c r="G18" s="128"/>
      <c r="H18" s="128">
        <v>31.5</v>
      </c>
      <c r="I18" s="128">
        <f t="shared" si="1"/>
        <v>42</v>
      </c>
      <c r="J18" s="4"/>
      <c r="K18" s="4"/>
      <c r="L18" s="4"/>
      <c r="M18" s="4"/>
      <c r="N18" s="4"/>
      <c r="O18" s="4" t="s">
        <v>93</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t="s">
        <v>93</v>
      </c>
      <c r="AX18" s="4"/>
      <c r="AY18" s="4"/>
    </row>
    <row r="19" spans="2:51" x14ac:dyDescent="0.3">
      <c r="B19" s="210"/>
      <c r="C19" s="211"/>
      <c r="D19" s="87" t="s">
        <v>406</v>
      </c>
      <c r="E19" s="87" t="s">
        <v>414</v>
      </c>
      <c r="F19" s="87">
        <v>10.5</v>
      </c>
      <c r="G19" s="128"/>
      <c r="H19" s="128">
        <v>21</v>
      </c>
      <c r="I19" s="128">
        <f t="shared" si="1"/>
        <v>31.5</v>
      </c>
      <c r="J19" s="4"/>
      <c r="K19" s="4"/>
      <c r="L19" s="4"/>
      <c r="M19" s="4"/>
      <c r="N19" s="4"/>
      <c r="O19" s="4"/>
      <c r="P19" s="4"/>
      <c r="Q19" s="4"/>
      <c r="R19" s="4"/>
      <c r="S19" s="4"/>
      <c r="T19" s="4"/>
      <c r="U19" s="4"/>
      <c r="V19" s="4"/>
      <c r="W19" s="4"/>
      <c r="X19" s="4"/>
      <c r="Y19" s="4"/>
      <c r="Z19" s="4"/>
      <c r="AA19" s="4"/>
      <c r="AB19" s="4"/>
      <c r="AC19" s="4"/>
      <c r="AD19" s="4"/>
      <c r="AE19" s="4"/>
      <c r="AF19" s="4" t="s">
        <v>93</v>
      </c>
      <c r="AG19" s="4"/>
      <c r="AH19" s="4"/>
      <c r="AI19" s="4"/>
      <c r="AJ19" s="4"/>
      <c r="AK19" s="4"/>
      <c r="AL19" s="4"/>
      <c r="AM19" s="4"/>
      <c r="AN19" s="4"/>
      <c r="AO19" s="4"/>
      <c r="AP19" s="4"/>
      <c r="AQ19" s="4"/>
      <c r="AR19" s="4"/>
      <c r="AS19" s="4"/>
      <c r="AT19" s="4"/>
      <c r="AU19" s="4"/>
      <c r="AV19" s="4"/>
      <c r="AW19" s="4"/>
      <c r="AX19" s="4"/>
      <c r="AY19" s="4"/>
    </row>
    <row r="20" spans="2:51" ht="14.4" customHeight="1" x14ac:dyDescent="0.3">
      <c r="B20" s="210" t="s">
        <v>115</v>
      </c>
      <c r="C20" s="211" t="s">
        <v>170</v>
      </c>
      <c r="D20" s="87" t="s">
        <v>123</v>
      </c>
      <c r="E20" s="87" t="s">
        <v>164</v>
      </c>
      <c r="F20" s="87">
        <v>21</v>
      </c>
      <c r="G20" s="128"/>
      <c r="H20" s="128">
        <v>21</v>
      </c>
      <c r="I20" s="128">
        <f t="shared" si="1"/>
        <v>42</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row>
    <row r="21" spans="2:51" x14ac:dyDescent="0.3">
      <c r="B21" s="210"/>
      <c r="C21" s="211"/>
      <c r="D21" s="87" t="s">
        <v>124</v>
      </c>
      <c r="E21" s="109" t="s">
        <v>165</v>
      </c>
      <c r="F21" s="87">
        <v>31.5</v>
      </c>
      <c r="G21" s="128"/>
      <c r="H21" s="128">
        <v>10.5</v>
      </c>
      <c r="I21" s="128">
        <f t="shared" si="1"/>
        <v>42</v>
      </c>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2:51" ht="28.8" x14ac:dyDescent="0.3">
      <c r="B22" s="143" t="s">
        <v>115</v>
      </c>
      <c r="C22" s="87" t="s">
        <v>171</v>
      </c>
      <c r="D22" s="87" t="s">
        <v>125</v>
      </c>
      <c r="E22" s="87" t="s">
        <v>166</v>
      </c>
      <c r="F22" s="87">
        <v>21</v>
      </c>
      <c r="G22" s="128">
        <v>21</v>
      </c>
      <c r="H22" s="128"/>
      <c r="I22" s="128">
        <f t="shared" si="1"/>
        <v>42</v>
      </c>
      <c r="J22" s="4" t="s">
        <v>93</v>
      </c>
      <c r="K22" s="4" t="s">
        <v>93</v>
      </c>
      <c r="L22" s="4"/>
      <c r="M22" s="4"/>
      <c r="N22" s="4"/>
      <c r="O22" s="4"/>
      <c r="P22" s="4"/>
      <c r="Q22" s="4"/>
      <c r="R22" s="4"/>
      <c r="S22" s="4"/>
      <c r="T22" s="4"/>
      <c r="U22" s="4"/>
      <c r="V22" s="4"/>
      <c r="W22" s="4"/>
      <c r="X22" s="4" t="s">
        <v>93</v>
      </c>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2:51" ht="14.4" customHeight="1" x14ac:dyDescent="0.3">
      <c r="B23" s="210" t="s">
        <v>115</v>
      </c>
      <c r="C23" s="211" t="s">
        <v>126</v>
      </c>
      <c r="D23" s="87" t="s">
        <v>127</v>
      </c>
      <c r="E23" s="87" t="s">
        <v>128</v>
      </c>
      <c r="F23" s="87"/>
      <c r="G23" s="128">
        <v>21</v>
      </c>
      <c r="H23" s="128"/>
      <c r="I23" s="128">
        <f t="shared" si="1"/>
        <v>21</v>
      </c>
      <c r="J23" s="4"/>
      <c r="K23" s="4"/>
      <c r="L23" s="4"/>
      <c r="M23" s="4" t="s">
        <v>93</v>
      </c>
      <c r="N23" s="4" t="s">
        <v>93</v>
      </c>
      <c r="O23" s="4"/>
      <c r="P23" s="4"/>
      <c r="Q23" s="4"/>
      <c r="R23" s="4"/>
      <c r="S23" s="4"/>
      <c r="T23" s="4"/>
      <c r="U23" s="4"/>
      <c r="V23" s="4" t="s">
        <v>93</v>
      </c>
      <c r="W23" s="4"/>
      <c r="X23" s="4"/>
      <c r="Y23" s="4"/>
      <c r="Z23" s="4"/>
      <c r="AA23" s="4"/>
      <c r="AB23" s="4"/>
      <c r="AC23" s="4"/>
      <c r="AD23" s="4"/>
      <c r="AE23" s="4"/>
      <c r="AF23" s="4"/>
      <c r="AG23" s="4"/>
      <c r="AH23" s="4" t="s">
        <v>93</v>
      </c>
      <c r="AI23" s="4"/>
      <c r="AJ23" s="4"/>
      <c r="AK23" s="4"/>
      <c r="AL23" s="4" t="s">
        <v>93</v>
      </c>
      <c r="AM23" s="4" t="s">
        <v>93</v>
      </c>
      <c r="AN23" s="4"/>
      <c r="AO23" s="4"/>
      <c r="AP23" s="4" t="s">
        <v>93</v>
      </c>
      <c r="AQ23" s="4"/>
      <c r="AR23" s="4"/>
      <c r="AS23" s="4"/>
      <c r="AT23" s="4"/>
      <c r="AU23" s="4"/>
      <c r="AV23" s="4"/>
      <c r="AW23" s="4"/>
      <c r="AX23" s="4"/>
      <c r="AY23" s="4"/>
    </row>
    <row r="24" spans="2:51" x14ac:dyDescent="0.3">
      <c r="B24" s="210"/>
      <c r="C24" s="211"/>
      <c r="D24" s="87" t="s">
        <v>129</v>
      </c>
      <c r="E24" s="87" t="s">
        <v>130</v>
      </c>
      <c r="F24" s="87"/>
      <c r="G24" s="128">
        <v>21</v>
      </c>
      <c r="H24" s="128"/>
      <c r="I24" s="128">
        <f t="shared" si="1"/>
        <v>21</v>
      </c>
      <c r="J24" s="4"/>
      <c r="K24" s="4"/>
      <c r="L24" s="4"/>
      <c r="M24" s="4" t="s">
        <v>93</v>
      </c>
      <c r="N24" s="4" t="s">
        <v>93</v>
      </c>
      <c r="O24" s="4"/>
      <c r="P24" s="4"/>
      <c r="Q24" s="4"/>
      <c r="R24" s="4"/>
      <c r="S24" s="4"/>
      <c r="T24" s="4"/>
      <c r="U24" s="4"/>
      <c r="V24" s="4" t="s">
        <v>93</v>
      </c>
      <c r="W24" s="4"/>
      <c r="X24" s="4"/>
      <c r="Y24" s="4"/>
      <c r="Z24" s="4"/>
      <c r="AA24" s="4"/>
      <c r="AB24" s="4"/>
      <c r="AC24" s="4"/>
      <c r="AD24" s="4"/>
      <c r="AE24" s="4"/>
      <c r="AF24" s="4"/>
      <c r="AG24" s="4"/>
      <c r="AH24" s="4" t="s">
        <v>93</v>
      </c>
      <c r="AI24" s="4"/>
      <c r="AJ24" s="4"/>
      <c r="AK24" s="4"/>
      <c r="AL24" s="4" t="s">
        <v>93</v>
      </c>
      <c r="AM24" s="4" t="s">
        <v>93</v>
      </c>
      <c r="AN24" s="4"/>
      <c r="AO24" s="4"/>
      <c r="AP24" s="4" t="s">
        <v>93</v>
      </c>
      <c r="AQ24" s="4"/>
      <c r="AR24" s="4"/>
      <c r="AS24" s="4"/>
      <c r="AT24" s="4"/>
      <c r="AU24" s="4"/>
      <c r="AV24" s="4"/>
      <c r="AW24" s="4"/>
      <c r="AX24" s="4"/>
      <c r="AY24" s="4"/>
    </row>
    <row r="25" spans="2:51" x14ac:dyDescent="0.3">
      <c r="B25" s="210"/>
      <c r="C25" s="211"/>
      <c r="D25" s="87" t="s">
        <v>131</v>
      </c>
      <c r="E25" s="87" t="s">
        <v>132</v>
      </c>
      <c r="F25" s="87"/>
      <c r="G25" s="128"/>
      <c r="H25" s="128">
        <v>21</v>
      </c>
      <c r="I25" s="128">
        <f t="shared" si="1"/>
        <v>21</v>
      </c>
      <c r="J25" s="4"/>
      <c r="K25" s="4"/>
      <c r="L25" s="4"/>
      <c r="M25" s="4" t="s">
        <v>93</v>
      </c>
      <c r="N25" s="4" t="s">
        <v>93</v>
      </c>
      <c r="O25" s="4"/>
      <c r="P25" s="4"/>
      <c r="Q25" s="4"/>
      <c r="R25" s="4"/>
      <c r="S25" s="4"/>
      <c r="T25" s="4"/>
      <c r="U25" s="4"/>
      <c r="V25" s="4" t="s">
        <v>93</v>
      </c>
      <c r="W25" s="4"/>
      <c r="X25" s="4"/>
      <c r="Y25" s="4"/>
      <c r="Z25" s="4"/>
      <c r="AA25" s="4"/>
      <c r="AB25" s="4"/>
      <c r="AC25" s="4"/>
      <c r="AD25" s="4"/>
      <c r="AE25" s="4"/>
      <c r="AF25" s="4"/>
      <c r="AG25" s="4"/>
      <c r="AH25" s="4" t="s">
        <v>93</v>
      </c>
      <c r="AI25" s="4"/>
      <c r="AJ25" s="4"/>
      <c r="AK25" s="4"/>
      <c r="AL25" s="4" t="s">
        <v>93</v>
      </c>
      <c r="AM25" s="4" t="s">
        <v>93</v>
      </c>
      <c r="AN25" s="4"/>
      <c r="AO25" s="4"/>
      <c r="AP25" s="4"/>
      <c r="AQ25" s="4"/>
      <c r="AR25" s="4"/>
      <c r="AS25" s="4"/>
      <c r="AT25" s="4"/>
      <c r="AU25" s="4"/>
      <c r="AV25" s="4"/>
      <c r="AW25" s="4"/>
      <c r="AX25" s="4"/>
      <c r="AY25" s="4"/>
    </row>
    <row r="26" spans="2:51" x14ac:dyDescent="0.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row>
    <row r="27" spans="2:51" ht="36.9" customHeight="1" x14ac:dyDescent="0.3">
      <c r="B27" s="143" t="s">
        <v>133</v>
      </c>
      <c r="C27" s="109" t="s">
        <v>500</v>
      </c>
      <c r="D27" s="57" t="s">
        <v>18</v>
      </c>
      <c r="E27" s="109" t="s">
        <v>501</v>
      </c>
      <c r="F27" s="109">
        <v>21</v>
      </c>
      <c r="G27" s="42">
        <v>10.5</v>
      </c>
      <c r="H27" s="128">
        <v>10.5</v>
      </c>
      <c r="I27" s="128">
        <f t="shared" ref="I27" si="2">SUM(F27:H27)</f>
        <v>42</v>
      </c>
      <c r="J27" s="4"/>
      <c r="K27" s="4"/>
      <c r="L27" s="4"/>
      <c r="M27" s="4" t="s">
        <v>93</v>
      </c>
      <c r="N27" s="4"/>
      <c r="O27" s="4"/>
      <c r="P27" s="4"/>
      <c r="Q27" s="4"/>
      <c r="R27" s="4"/>
      <c r="S27" s="4"/>
      <c r="T27" s="4"/>
      <c r="U27" s="4"/>
      <c r="V27" s="4" t="s">
        <v>93</v>
      </c>
      <c r="W27" s="4"/>
      <c r="X27" s="4" t="s">
        <v>93</v>
      </c>
      <c r="Y27" s="4"/>
      <c r="Z27" s="4" t="s">
        <v>93</v>
      </c>
      <c r="AA27" s="4"/>
      <c r="AB27" s="4"/>
      <c r="AC27" s="4"/>
      <c r="AD27" s="4"/>
      <c r="AE27" s="4"/>
      <c r="AF27" s="4"/>
      <c r="AG27" s="4"/>
      <c r="AH27" s="4"/>
      <c r="AI27" s="4"/>
      <c r="AJ27" s="4"/>
      <c r="AK27" s="4" t="s">
        <v>93</v>
      </c>
      <c r="AL27" s="4"/>
      <c r="AM27" s="4"/>
      <c r="AN27" s="4"/>
      <c r="AO27" s="4"/>
      <c r="AP27" s="4"/>
      <c r="AQ27" s="4"/>
      <c r="AR27" s="4"/>
      <c r="AS27" s="4"/>
      <c r="AT27" s="4"/>
      <c r="AU27" s="4"/>
      <c r="AV27" s="4"/>
      <c r="AW27" s="4"/>
      <c r="AX27" s="4"/>
      <c r="AY27" s="4"/>
    </row>
    <row r="28" spans="2:51" ht="28.8" x14ac:dyDescent="0.3">
      <c r="B28" s="210" t="s">
        <v>133</v>
      </c>
      <c r="C28" s="214" t="s">
        <v>502</v>
      </c>
      <c r="D28" s="109" t="s">
        <v>134</v>
      </c>
      <c r="E28" s="109" t="s">
        <v>172</v>
      </c>
      <c r="F28" s="109">
        <v>21</v>
      </c>
      <c r="G28" s="42">
        <v>10.5</v>
      </c>
      <c r="H28" s="128"/>
      <c r="I28" s="128">
        <f>SUM(F28:H28)</f>
        <v>31.5</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row>
    <row r="29" spans="2:51" ht="24.75" customHeight="1" x14ac:dyDescent="0.3">
      <c r="B29" s="210"/>
      <c r="C29" s="214"/>
      <c r="D29" s="109" t="s">
        <v>135</v>
      </c>
      <c r="E29" s="109" t="s">
        <v>173</v>
      </c>
      <c r="F29" s="109">
        <v>21</v>
      </c>
      <c r="G29" s="42">
        <v>10.5</v>
      </c>
      <c r="H29" s="128"/>
      <c r="I29" s="128">
        <f t="shared" ref="I29:I37" si="3">SUM(F29:H29)</f>
        <v>31.5</v>
      </c>
      <c r="J29" s="4"/>
      <c r="K29" s="4"/>
      <c r="L29" s="4"/>
      <c r="M29" s="4"/>
      <c r="N29" s="4"/>
      <c r="O29" s="4" t="s">
        <v>93</v>
      </c>
      <c r="P29" s="4"/>
      <c r="Q29" s="4"/>
      <c r="R29" s="4"/>
      <c r="S29" s="4"/>
      <c r="T29" s="4"/>
      <c r="U29" s="4"/>
      <c r="V29" s="4"/>
      <c r="W29" s="4"/>
      <c r="X29" s="4"/>
      <c r="Y29" s="4"/>
      <c r="Z29" s="4" t="s">
        <v>93</v>
      </c>
      <c r="AA29" s="4"/>
      <c r="AB29" s="4"/>
      <c r="AC29" s="4"/>
      <c r="AD29" s="4"/>
      <c r="AE29" s="4"/>
      <c r="AF29" s="4"/>
      <c r="AG29" s="4" t="s">
        <v>93</v>
      </c>
      <c r="AH29" s="4"/>
      <c r="AI29" s="4"/>
      <c r="AJ29" s="4"/>
      <c r="AK29" s="4"/>
      <c r="AL29" s="4"/>
      <c r="AM29" s="4"/>
      <c r="AN29" s="4"/>
      <c r="AO29" s="4"/>
      <c r="AP29" s="4"/>
      <c r="AQ29" s="4"/>
      <c r="AR29" s="4"/>
      <c r="AS29" s="4"/>
      <c r="AT29" s="4"/>
      <c r="AU29" s="4"/>
      <c r="AV29" s="4"/>
      <c r="AW29" s="4"/>
      <c r="AX29" s="4"/>
      <c r="AY29" s="4"/>
    </row>
    <row r="30" spans="2:51" ht="28.8" x14ac:dyDescent="0.3">
      <c r="B30" s="210" t="s">
        <v>133</v>
      </c>
      <c r="C30" s="214" t="s">
        <v>503</v>
      </c>
      <c r="D30" s="89" t="s">
        <v>136</v>
      </c>
      <c r="E30" s="109" t="s">
        <v>174</v>
      </c>
      <c r="F30" s="109">
        <v>21</v>
      </c>
      <c r="G30" s="42">
        <v>21</v>
      </c>
      <c r="H30" s="128"/>
      <c r="I30" s="128">
        <f t="shared" si="3"/>
        <v>42</v>
      </c>
      <c r="J30" s="4" t="s">
        <v>93</v>
      </c>
      <c r="K30" s="4" t="s">
        <v>93</v>
      </c>
      <c r="L30" s="4" t="s">
        <v>93</v>
      </c>
      <c r="M30" s="4"/>
      <c r="N30" s="4"/>
      <c r="O30" s="4" t="s">
        <v>93</v>
      </c>
      <c r="P30" s="4"/>
      <c r="Q30" s="4"/>
      <c r="R30" s="4"/>
      <c r="S30" s="4" t="s">
        <v>93</v>
      </c>
      <c r="T30" s="4"/>
      <c r="U30" s="4"/>
      <c r="V30" s="4"/>
      <c r="W30" s="4"/>
      <c r="X30" s="4"/>
      <c r="Y30" s="4" t="s">
        <v>93</v>
      </c>
      <c r="Z30" s="4"/>
      <c r="AA30" s="4"/>
      <c r="AB30" s="4"/>
      <c r="AC30" s="4"/>
      <c r="AD30" s="4" t="s">
        <v>93</v>
      </c>
      <c r="AE30" s="4"/>
      <c r="AF30" s="4"/>
      <c r="AG30" s="4"/>
      <c r="AH30" s="4"/>
      <c r="AI30" s="4"/>
      <c r="AJ30" s="4"/>
      <c r="AK30" s="4"/>
      <c r="AL30" s="4"/>
      <c r="AM30" s="4"/>
      <c r="AN30" s="4"/>
      <c r="AO30" s="4"/>
      <c r="AP30" s="4"/>
      <c r="AQ30" s="4"/>
      <c r="AR30" s="4"/>
      <c r="AS30" s="4" t="s">
        <v>93</v>
      </c>
      <c r="AT30" s="4" t="s">
        <v>93</v>
      </c>
      <c r="AU30" s="4"/>
      <c r="AV30" s="4"/>
      <c r="AW30" s="4"/>
      <c r="AX30" s="4"/>
      <c r="AY30" s="4"/>
    </row>
    <row r="31" spans="2:51" x14ac:dyDescent="0.3">
      <c r="B31" s="210"/>
      <c r="C31" s="214"/>
      <c r="D31" s="109" t="s">
        <v>137</v>
      </c>
      <c r="E31" s="109" t="s">
        <v>175</v>
      </c>
      <c r="F31" s="109">
        <v>21</v>
      </c>
      <c r="G31" s="42"/>
      <c r="H31" s="128">
        <v>42</v>
      </c>
      <c r="I31" s="128">
        <f t="shared" si="3"/>
        <v>63</v>
      </c>
      <c r="J31" s="4"/>
      <c r="K31" s="4" t="s">
        <v>93</v>
      </c>
      <c r="L31" s="4" t="s">
        <v>93</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row>
    <row r="32" spans="2:51" ht="30" customHeight="1" x14ac:dyDescent="0.3">
      <c r="B32" s="210" t="s">
        <v>133</v>
      </c>
      <c r="C32" s="214" t="s">
        <v>473</v>
      </c>
      <c r="D32" s="89" t="s">
        <v>138</v>
      </c>
      <c r="E32" s="109" t="s">
        <v>176</v>
      </c>
      <c r="F32" s="109">
        <v>21</v>
      </c>
      <c r="G32" s="42"/>
      <c r="H32" s="128">
        <v>21</v>
      </c>
      <c r="I32" s="128">
        <f t="shared" si="3"/>
        <v>42</v>
      </c>
      <c r="J32" s="4" t="s">
        <v>93</v>
      </c>
      <c r="K32" s="4" t="s">
        <v>93</v>
      </c>
      <c r="L32" s="4" t="s">
        <v>93</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t="s">
        <v>93</v>
      </c>
      <c r="AT32" s="4"/>
      <c r="AU32" s="4"/>
      <c r="AV32" s="4"/>
      <c r="AW32" s="4"/>
      <c r="AX32" s="4"/>
      <c r="AY32" s="4"/>
    </row>
    <row r="33" spans="2:100" ht="24" customHeight="1" x14ac:dyDescent="0.3">
      <c r="B33" s="210"/>
      <c r="C33" s="214"/>
      <c r="D33" s="89" t="s">
        <v>139</v>
      </c>
      <c r="E33" s="109" t="s">
        <v>177</v>
      </c>
      <c r="F33" s="109">
        <v>21</v>
      </c>
      <c r="G33" s="42"/>
      <c r="H33" s="128">
        <v>10.5</v>
      </c>
      <c r="I33" s="128">
        <f t="shared" si="3"/>
        <v>31.5</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row>
    <row r="34" spans="2:100" x14ac:dyDescent="0.3">
      <c r="B34" s="210" t="s">
        <v>133</v>
      </c>
      <c r="C34" s="215" t="s">
        <v>140</v>
      </c>
      <c r="D34" s="89" t="s">
        <v>141</v>
      </c>
      <c r="E34" s="109" t="s">
        <v>25</v>
      </c>
      <c r="F34" s="109"/>
      <c r="G34" s="42">
        <v>21</v>
      </c>
      <c r="H34" s="128"/>
      <c r="I34" s="128">
        <f t="shared" si="3"/>
        <v>21</v>
      </c>
      <c r="J34" s="4"/>
      <c r="K34" s="4"/>
      <c r="L34" s="4"/>
      <c r="M34" s="4" t="s">
        <v>93</v>
      </c>
      <c r="N34" s="4" t="s">
        <v>93</v>
      </c>
      <c r="O34" s="4"/>
      <c r="P34" s="4"/>
      <c r="Q34" s="4"/>
      <c r="R34" s="4"/>
      <c r="S34" s="4"/>
      <c r="T34" s="4"/>
      <c r="U34" s="4"/>
      <c r="V34" s="4" t="s">
        <v>93</v>
      </c>
      <c r="W34" s="4"/>
      <c r="X34" s="4"/>
      <c r="Y34" s="4"/>
      <c r="Z34" s="4"/>
      <c r="AA34" s="4"/>
      <c r="AB34" s="4"/>
      <c r="AC34" s="4"/>
      <c r="AD34" s="4"/>
      <c r="AE34" s="4"/>
      <c r="AF34" s="4"/>
      <c r="AG34" s="4"/>
      <c r="AH34" s="4" t="s">
        <v>93</v>
      </c>
      <c r="AI34" s="4"/>
      <c r="AJ34" s="4"/>
      <c r="AK34" s="4"/>
      <c r="AL34" s="4" t="s">
        <v>93</v>
      </c>
      <c r="AM34" s="4" t="s">
        <v>93</v>
      </c>
      <c r="AN34" s="4"/>
      <c r="AO34" s="4"/>
      <c r="AP34" s="4"/>
      <c r="AQ34" s="4"/>
      <c r="AR34" s="4"/>
      <c r="AS34" s="4"/>
      <c r="AT34" s="4"/>
      <c r="AU34" s="4"/>
      <c r="AV34" s="4"/>
      <c r="AW34" s="4"/>
      <c r="AX34" s="4"/>
      <c r="AY34" s="4"/>
    </row>
    <row r="35" spans="2:100" x14ac:dyDescent="0.3">
      <c r="B35" s="210"/>
      <c r="C35" s="215"/>
      <c r="D35" s="89" t="s">
        <v>178</v>
      </c>
      <c r="E35" s="109" t="s">
        <v>142</v>
      </c>
      <c r="F35" s="109">
        <v>21</v>
      </c>
      <c r="G35" s="42"/>
      <c r="H35" s="128"/>
      <c r="I35" s="128">
        <f>SUM(F35:H35)</f>
        <v>21</v>
      </c>
      <c r="J35" s="4"/>
      <c r="K35" s="4"/>
      <c r="L35" s="4"/>
      <c r="M35" s="4" t="s">
        <v>93</v>
      </c>
      <c r="N35" s="4" t="s">
        <v>93</v>
      </c>
      <c r="O35" s="4"/>
      <c r="P35" s="4"/>
      <c r="Q35" s="4"/>
      <c r="R35" s="4"/>
      <c r="S35" s="4"/>
      <c r="T35" s="4"/>
      <c r="U35" s="4"/>
      <c r="V35" s="4" t="s">
        <v>93</v>
      </c>
      <c r="W35" s="4"/>
      <c r="X35" s="4"/>
      <c r="Y35" s="4"/>
      <c r="Z35" s="4"/>
      <c r="AA35" s="4"/>
      <c r="AB35" s="4"/>
      <c r="AC35" s="4"/>
      <c r="AD35" s="4"/>
      <c r="AE35" s="4"/>
      <c r="AF35" s="4"/>
      <c r="AG35" s="4"/>
      <c r="AH35" s="4"/>
      <c r="AI35" s="4"/>
      <c r="AJ35" s="4"/>
      <c r="AK35" s="4" t="s">
        <v>93</v>
      </c>
      <c r="AL35" s="4" t="s">
        <v>93</v>
      </c>
      <c r="AM35" s="4" t="s">
        <v>93</v>
      </c>
      <c r="AN35" s="4" t="s">
        <v>93</v>
      </c>
      <c r="AO35" s="4"/>
      <c r="AP35" s="4"/>
      <c r="AQ35" s="4" t="s">
        <v>93</v>
      </c>
      <c r="AR35" s="4"/>
      <c r="AS35" s="4"/>
      <c r="AT35" s="4"/>
      <c r="AU35" s="4"/>
      <c r="AV35" s="4"/>
      <c r="AW35" s="4"/>
      <c r="AX35" s="4"/>
      <c r="AY35" s="4"/>
    </row>
    <row r="36" spans="2:100" x14ac:dyDescent="0.3">
      <c r="B36" s="210" t="s">
        <v>133</v>
      </c>
      <c r="C36" s="215" t="s">
        <v>143</v>
      </c>
      <c r="D36" s="89" t="s">
        <v>144</v>
      </c>
      <c r="E36" s="109"/>
      <c r="F36" s="109">
        <v>21</v>
      </c>
      <c r="G36" s="42"/>
      <c r="H36" s="42">
        <v>10.5</v>
      </c>
      <c r="I36" s="128">
        <f t="shared" si="3"/>
        <v>31.5</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row>
    <row r="37" spans="2:100" x14ac:dyDescent="0.3">
      <c r="B37" s="210"/>
      <c r="C37" s="215"/>
      <c r="D37" s="89" t="s">
        <v>145</v>
      </c>
      <c r="E37" s="109"/>
      <c r="F37" s="109">
        <v>21</v>
      </c>
      <c r="G37" s="42"/>
      <c r="H37" s="42">
        <v>10.5</v>
      </c>
      <c r="I37" s="128">
        <f t="shared" si="3"/>
        <v>31.5</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row>
    <row r="38" spans="2:100" x14ac:dyDescent="0.3">
      <c r="B38" s="216"/>
      <c r="C38" s="216"/>
      <c r="D38" s="216"/>
      <c r="E38" s="216"/>
      <c r="F38" s="217"/>
      <c r="G38" s="217"/>
      <c r="H38" s="217"/>
      <c r="I38" s="217"/>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2:100" ht="35.4" customHeight="1" x14ac:dyDescent="0.3">
      <c r="B39" s="218" t="s">
        <v>146</v>
      </c>
      <c r="C39" s="214" t="s">
        <v>530</v>
      </c>
      <c r="D39" s="57" t="s">
        <v>15</v>
      </c>
      <c r="E39" s="106" t="s">
        <v>430</v>
      </c>
      <c r="F39" s="109">
        <v>21</v>
      </c>
      <c r="G39" s="42">
        <v>10.5</v>
      </c>
      <c r="H39" s="128"/>
      <c r="I39" s="128">
        <f>SUM(F39:H39)</f>
        <v>31.5</v>
      </c>
      <c r="J39" s="4"/>
      <c r="K39" s="4"/>
      <c r="L39" s="4"/>
      <c r="M39" s="4" t="s">
        <v>93</v>
      </c>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2:100" ht="23.25" customHeight="1" x14ac:dyDescent="0.3">
      <c r="B40" s="218"/>
      <c r="C40" s="214"/>
      <c r="D40" s="57" t="s">
        <v>18</v>
      </c>
      <c r="E40" s="106" t="s">
        <v>400</v>
      </c>
      <c r="F40" s="109">
        <v>21</v>
      </c>
      <c r="G40" s="42"/>
      <c r="H40" s="128">
        <v>21</v>
      </c>
      <c r="I40" s="128">
        <f t="shared" ref="I40" si="4">SUM(F40:H40)</f>
        <v>42</v>
      </c>
      <c r="J40" s="4"/>
      <c r="K40" s="4"/>
      <c r="L40" s="4" t="s">
        <v>93</v>
      </c>
      <c r="M40" s="4"/>
      <c r="N40" s="4"/>
      <c r="O40" s="4" t="s">
        <v>93</v>
      </c>
      <c r="P40" s="4" t="s">
        <v>93</v>
      </c>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2:100" ht="27.6" customHeight="1" x14ac:dyDescent="0.3">
      <c r="B41" s="218"/>
      <c r="C41" s="214"/>
      <c r="D41" s="57" t="s">
        <v>20</v>
      </c>
      <c r="E41" s="109" t="s">
        <v>38</v>
      </c>
      <c r="F41" s="109">
        <v>10.5</v>
      </c>
      <c r="G41" s="42"/>
      <c r="H41" s="128">
        <v>21</v>
      </c>
      <c r="I41" s="128">
        <f>SUM(F41:H41)</f>
        <v>31.5</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2:100" x14ac:dyDescent="0.3">
      <c r="B42" s="218" t="s">
        <v>146</v>
      </c>
      <c r="C42" s="214" t="s">
        <v>188</v>
      </c>
      <c r="D42" s="57" t="s">
        <v>19</v>
      </c>
      <c r="E42" s="109" t="s">
        <v>437</v>
      </c>
      <c r="F42" s="109">
        <v>21</v>
      </c>
      <c r="G42" s="42"/>
      <c r="H42" s="128">
        <v>21</v>
      </c>
      <c r="I42" s="128">
        <f t="shared" ref="I42:I50" si="5">SUM(F42:H42)</f>
        <v>42</v>
      </c>
      <c r="J42" s="4"/>
      <c r="K42" s="4"/>
      <c r="L42" s="4"/>
      <c r="M42" s="4"/>
      <c r="N42" s="4"/>
      <c r="O42" s="4" t="s">
        <v>93</v>
      </c>
      <c r="P42" s="4" t="s">
        <v>93</v>
      </c>
      <c r="Q42" s="4"/>
      <c r="R42" s="4"/>
      <c r="S42" s="4"/>
      <c r="T42" s="4"/>
      <c r="U42" s="4"/>
      <c r="V42" s="4"/>
      <c r="W42" s="4"/>
      <c r="X42" s="4"/>
      <c r="Y42" s="4" t="s">
        <v>93</v>
      </c>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2:100" ht="33.6" customHeight="1" x14ac:dyDescent="0.3">
      <c r="B43" s="218"/>
      <c r="C43" s="214"/>
      <c r="D43" s="57" t="s">
        <v>69</v>
      </c>
      <c r="E43" s="109" t="s">
        <v>22</v>
      </c>
      <c r="F43" s="109">
        <v>21</v>
      </c>
      <c r="G43" s="42"/>
      <c r="H43" s="128">
        <v>21</v>
      </c>
      <c r="I43" s="128">
        <f t="shared" si="5"/>
        <v>42</v>
      </c>
      <c r="J43" s="4"/>
      <c r="K43" s="4" t="s">
        <v>93</v>
      </c>
      <c r="L43" s="4" t="s">
        <v>93</v>
      </c>
      <c r="M43" s="4" t="s">
        <v>93</v>
      </c>
      <c r="N43" s="4"/>
      <c r="O43" s="4" t="s">
        <v>93</v>
      </c>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2:100" x14ac:dyDescent="0.3">
      <c r="B44" s="218" t="s">
        <v>146</v>
      </c>
      <c r="C44" s="214" t="s">
        <v>531</v>
      </c>
      <c r="D44" s="57" t="s">
        <v>187</v>
      </c>
      <c r="E44" s="106" t="s">
        <v>482</v>
      </c>
      <c r="F44" s="109">
        <v>21</v>
      </c>
      <c r="G44" s="42"/>
      <c r="H44" s="128">
        <v>21</v>
      </c>
      <c r="I44" s="128">
        <f>SUM(F44:H44)</f>
        <v>42</v>
      </c>
      <c r="J44" s="4"/>
      <c r="K44" s="4"/>
      <c r="L44" s="4"/>
      <c r="M44" s="4" t="s">
        <v>93</v>
      </c>
      <c r="N44" s="4" t="s">
        <v>93</v>
      </c>
      <c r="O44" s="4"/>
      <c r="P44" s="4"/>
      <c r="Q44" s="4"/>
      <c r="R44" s="4"/>
      <c r="S44" s="4"/>
      <c r="T44" s="4"/>
      <c r="U44" s="4"/>
      <c r="V44" s="4" t="s">
        <v>93</v>
      </c>
      <c r="W44" s="4"/>
      <c r="X44" s="4"/>
      <c r="Y44" s="4"/>
      <c r="Z44" s="4"/>
      <c r="AA44" s="4"/>
      <c r="AB44" s="4"/>
      <c r="AC44" s="4"/>
      <c r="AD44" s="4"/>
      <c r="AE44" s="4"/>
      <c r="AF44" s="4"/>
      <c r="AG44" s="4"/>
      <c r="AH44" s="4"/>
      <c r="AI44" s="4"/>
      <c r="AJ44" s="4"/>
      <c r="AK44" s="4" t="s">
        <v>93</v>
      </c>
      <c r="AL44" s="4"/>
      <c r="AM44" s="4"/>
      <c r="AN44" s="4"/>
      <c r="AO44" s="4"/>
      <c r="AP44" s="4"/>
      <c r="AQ44" s="4"/>
      <c r="AR44" s="4"/>
      <c r="AS44" s="4"/>
      <c r="AT44" s="4"/>
      <c r="AU44" s="4"/>
      <c r="AV44" s="4"/>
      <c r="AW44" s="4"/>
      <c r="AX44" s="4"/>
      <c r="AY44" s="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2:100" ht="28.8" x14ac:dyDescent="0.3">
      <c r="B45" s="218"/>
      <c r="C45" s="214"/>
      <c r="D45" s="57" t="s">
        <v>21</v>
      </c>
      <c r="E45" s="106" t="s">
        <v>469</v>
      </c>
      <c r="F45" s="109">
        <v>21</v>
      </c>
      <c r="G45" s="42"/>
      <c r="H45" s="128">
        <v>10.5</v>
      </c>
      <c r="I45" s="128">
        <f t="shared" si="5"/>
        <v>31.5</v>
      </c>
      <c r="J45" s="4"/>
      <c r="K45" s="4"/>
      <c r="L45" s="4"/>
      <c r="M45" s="4"/>
      <c r="N45" s="4"/>
      <c r="O45" s="4"/>
      <c r="P45" s="4"/>
      <c r="Q45" s="4" t="s">
        <v>93</v>
      </c>
      <c r="R45" s="4" t="s">
        <v>93</v>
      </c>
      <c r="S45" s="4" t="s">
        <v>93</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row>
    <row r="46" spans="2:100" ht="14.4" customHeight="1" x14ac:dyDescent="0.3">
      <c r="B46" s="218" t="s">
        <v>146</v>
      </c>
      <c r="C46" s="214" t="s">
        <v>147</v>
      </c>
      <c r="D46" s="57" t="s">
        <v>24</v>
      </c>
      <c r="E46" s="109" t="s">
        <v>25</v>
      </c>
      <c r="F46" s="109"/>
      <c r="G46" s="42">
        <v>21</v>
      </c>
      <c r="H46" s="128"/>
      <c r="I46" s="128">
        <f t="shared" si="5"/>
        <v>21</v>
      </c>
      <c r="J46" s="151"/>
      <c r="K46" s="4"/>
      <c r="L46" s="4"/>
      <c r="M46" s="4" t="s">
        <v>93</v>
      </c>
      <c r="N46" s="4" t="s">
        <v>93</v>
      </c>
      <c r="O46" s="4"/>
      <c r="P46" s="4"/>
      <c r="Q46" s="4"/>
      <c r="R46" s="4"/>
      <c r="S46" s="4"/>
      <c r="T46" s="4"/>
      <c r="U46" s="4"/>
      <c r="V46" s="4" t="s">
        <v>93</v>
      </c>
      <c r="W46" s="4"/>
      <c r="X46" s="4"/>
      <c r="Y46" s="4"/>
      <c r="Z46" s="4"/>
      <c r="AA46" s="4"/>
      <c r="AB46" s="4"/>
      <c r="AC46" s="4"/>
      <c r="AD46" s="4"/>
      <c r="AE46" s="4"/>
      <c r="AF46" s="4"/>
      <c r="AG46" s="4"/>
      <c r="AH46" s="4" t="s">
        <v>93</v>
      </c>
      <c r="AI46" s="4"/>
      <c r="AJ46" s="4"/>
      <c r="AK46" s="4"/>
      <c r="AL46" s="4" t="s">
        <v>93</v>
      </c>
      <c r="AM46" s="4" t="s">
        <v>93</v>
      </c>
      <c r="AN46" s="4"/>
      <c r="AO46" s="4"/>
      <c r="AP46" s="4" t="s">
        <v>93</v>
      </c>
      <c r="AQ46" s="4"/>
      <c r="AR46" s="4"/>
      <c r="AS46" s="4"/>
      <c r="AT46" s="4"/>
      <c r="AU46" s="4"/>
      <c r="AV46" s="4"/>
      <c r="AW46" s="4"/>
      <c r="AX46" s="4"/>
      <c r="AY46" s="4"/>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row>
    <row r="47" spans="2:100" ht="28.8" x14ac:dyDescent="0.3">
      <c r="B47" s="218"/>
      <c r="C47" s="214"/>
      <c r="D47" s="57" t="s">
        <v>27</v>
      </c>
      <c r="E47" s="106" t="s">
        <v>148</v>
      </c>
      <c r="F47" s="109">
        <v>21</v>
      </c>
      <c r="G47" s="42"/>
      <c r="H47" s="128"/>
      <c r="I47" s="128">
        <f t="shared" si="5"/>
        <v>21</v>
      </c>
      <c r="J47" s="151"/>
      <c r="K47" s="4"/>
      <c r="L47" s="4"/>
      <c r="M47" s="4"/>
      <c r="N47" s="4"/>
      <c r="O47" s="4"/>
      <c r="P47" s="4"/>
      <c r="Q47" s="4"/>
      <c r="R47" s="4"/>
      <c r="S47" s="4"/>
      <c r="T47" s="4"/>
      <c r="U47" s="4"/>
      <c r="V47" s="4" t="s">
        <v>93</v>
      </c>
      <c r="W47" s="4"/>
      <c r="X47" s="4" t="s">
        <v>93</v>
      </c>
      <c r="Y47" s="4"/>
      <c r="Z47" s="4"/>
      <c r="AA47" s="4"/>
      <c r="AB47" s="4"/>
      <c r="AC47" s="4"/>
      <c r="AD47" s="4"/>
      <c r="AE47" s="4"/>
      <c r="AF47" s="4"/>
      <c r="AG47" s="4" t="s">
        <v>93</v>
      </c>
      <c r="AH47" s="4" t="s">
        <v>93</v>
      </c>
      <c r="AI47" s="4"/>
      <c r="AJ47" s="4"/>
      <c r="AK47" s="4" t="s">
        <v>93</v>
      </c>
      <c r="AL47" s="4"/>
      <c r="AM47" s="4"/>
      <c r="AN47" s="4"/>
      <c r="AO47" s="4"/>
      <c r="AP47" s="4"/>
      <c r="AQ47" s="4"/>
      <c r="AR47" s="4"/>
      <c r="AS47" s="4"/>
      <c r="AT47" s="4"/>
      <c r="AU47" s="4"/>
      <c r="AV47" s="4"/>
      <c r="AW47" s="4"/>
      <c r="AX47" s="4"/>
      <c r="AY47" s="4"/>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row>
    <row r="48" spans="2:100" x14ac:dyDescent="0.3">
      <c r="B48" s="218"/>
      <c r="C48" s="214"/>
      <c r="D48" s="57" t="s">
        <v>29</v>
      </c>
      <c r="E48" s="106" t="s">
        <v>445</v>
      </c>
      <c r="F48" s="109"/>
      <c r="G48" s="42"/>
      <c r="H48" s="128">
        <v>21</v>
      </c>
      <c r="I48" s="128">
        <f t="shared" si="5"/>
        <v>21</v>
      </c>
      <c r="J48" s="151" t="s">
        <v>93</v>
      </c>
      <c r="K48" s="4" t="s">
        <v>93</v>
      </c>
      <c r="L48" s="4" t="s">
        <v>93</v>
      </c>
      <c r="M48" s="4" t="s">
        <v>93</v>
      </c>
      <c r="N48" s="4" t="s">
        <v>93</v>
      </c>
      <c r="O48" s="4" t="s">
        <v>93</v>
      </c>
      <c r="P48" s="4" t="s">
        <v>93</v>
      </c>
      <c r="Q48" s="4" t="s">
        <v>93</v>
      </c>
      <c r="R48" s="4" t="s">
        <v>93</v>
      </c>
      <c r="S48" s="4" t="s">
        <v>93</v>
      </c>
      <c r="T48" s="4"/>
      <c r="U48" s="4" t="s">
        <v>93</v>
      </c>
      <c r="V48" s="4" t="s">
        <v>93</v>
      </c>
      <c r="W48" s="4"/>
      <c r="X48" s="4" t="s">
        <v>93</v>
      </c>
      <c r="Y48" s="4" t="s">
        <v>93</v>
      </c>
      <c r="Z48" s="4" t="s">
        <v>93</v>
      </c>
      <c r="AA48" s="4"/>
      <c r="AB48" s="4"/>
      <c r="AC48" s="4"/>
      <c r="AD48" s="4" t="s">
        <v>93</v>
      </c>
      <c r="AE48" s="4"/>
      <c r="AF48" s="4"/>
      <c r="AG48" s="4" t="s">
        <v>93</v>
      </c>
      <c r="AH48" s="4" t="s">
        <v>93</v>
      </c>
      <c r="AI48" s="4"/>
      <c r="AJ48" s="4"/>
      <c r="AK48" s="4" t="s">
        <v>93</v>
      </c>
      <c r="AL48" s="4" t="s">
        <v>93</v>
      </c>
      <c r="AM48" s="4" t="s">
        <v>93</v>
      </c>
      <c r="AN48" s="4" t="s">
        <v>93</v>
      </c>
      <c r="AO48" s="4"/>
      <c r="AP48" s="4" t="s">
        <v>93</v>
      </c>
      <c r="AQ48" s="4" t="s">
        <v>93</v>
      </c>
      <c r="AR48" s="4"/>
      <c r="AS48" s="4"/>
      <c r="AT48" s="4"/>
      <c r="AU48" s="4"/>
      <c r="AV48" s="4"/>
      <c r="AW48" s="4"/>
      <c r="AX48" s="4"/>
      <c r="AY48" s="4"/>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row>
    <row r="49" spans="2:100" ht="35.4" customHeight="1" x14ac:dyDescent="0.3">
      <c r="B49" s="218" t="s">
        <v>146</v>
      </c>
      <c r="C49" s="214" t="s">
        <v>149</v>
      </c>
      <c r="D49" s="146" t="s">
        <v>30</v>
      </c>
      <c r="E49" s="106"/>
      <c r="F49" s="109">
        <v>21</v>
      </c>
      <c r="G49" s="42"/>
      <c r="H49" s="128">
        <v>10.5</v>
      </c>
      <c r="I49" s="128">
        <f t="shared" si="5"/>
        <v>31.5</v>
      </c>
      <c r="J49" s="151"/>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row>
    <row r="50" spans="2:100" x14ac:dyDescent="0.3">
      <c r="B50" s="218"/>
      <c r="C50" s="214"/>
      <c r="D50" s="146" t="s">
        <v>31</v>
      </c>
      <c r="E50" s="106"/>
      <c r="F50" s="109">
        <v>21</v>
      </c>
      <c r="G50" s="42"/>
      <c r="H50" s="128">
        <v>10.5</v>
      </c>
      <c r="I50" s="128">
        <f t="shared" si="5"/>
        <v>31.5</v>
      </c>
      <c r="J50" s="151"/>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row>
    <row r="51" spans="2:100" x14ac:dyDescent="0.3">
      <c r="B51" s="217"/>
      <c r="C51" s="217"/>
      <c r="D51" s="217"/>
      <c r="E51" s="217"/>
      <c r="F51" s="217"/>
      <c r="G51" s="217"/>
      <c r="H51" s="217"/>
      <c r="I51" s="217"/>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row>
    <row r="52" spans="2:100" ht="33.6" customHeight="1" x14ac:dyDescent="0.3">
      <c r="B52" s="220" t="s">
        <v>150</v>
      </c>
      <c r="C52" s="211" t="s">
        <v>505</v>
      </c>
      <c r="D52" s="57" t="s">
        <v>11</v>
      </c>
      <c r="E52" s="109" t="s">
        <v>506</v>
      </c>
      <c r="F52" s="16">
        <v>10.5</v>
      </c>
      <c r="G52" s="15"/>
      <c r="H52" s="15">
        <v>21</v>
      </c>
      <c r="I52" s="15">
        <f t="shared" ref="I52:I63" si="6">SUM(F52:H52)</f>
        <v>31.5</v>
      </c>
      <c r="J52" s="4" t="s">
        <v>93</v>
      </c>
      <c r="K52" s="4"/>
      <c r="L52" s="4"/>
      <c r="M52" s="4" t="s">
        <v>93</v>
      </c>
      <c r="N52" s="4"/>
      <c r="O52" s="4"/>
      <c r="P52" s="4"/>
      <c r="Q52" s="4"/>
      <c r="R52" s="4"/>
      <c r="S52" s="4"/>
      <c r="T52" s="4"/>
      <c r="U52" s="4"/>
      <c r="V52" s="4"/>
      <c r="W52" s="4"/>
      <c r="X52" s="4" t="s">
        <v>93</v>
      </c>
      <c r="Y52" s="4"/>
      <c r="Z52" s="4"/>
      <c r="AA52" s="4"/>
      <c r="AB52" s="4"/>
      <c r="AC52" s="4"/>
      <c r="AD52" s="4"/>
      <c r="AE52" s="4"/>
      <c r="AF52" s="4"/>
      <c r="AG52" s="4" t="s">
        <v>93</v>
      </c>
      <c r="AH52" s="4" t="s">
        <v>93</v>
      </c>
      <c r="AI52" s="4"/>
      <c r="AJ52" s="4"/>
      <c r="AK52" s="4" t="s">
        <v>93</v>
      </c>
      <c r="AL52" s="4"/>
      <c r="AM52" s="4"/>
      <c r="AN52" s="4"/>
      <c r="AO52" s="4"/>
      <c r="AP52" s="4"/>
      <c r="AQ52" s="4"/>
      <c r="AR52" s="4"/>
      <c r="AS52" s="4"/>
      <c r="AT52" s="4"/>
      <c r="AU52" s="4"/>
      <c r="AV52" s="4"/>
      <c r="AW52" s="4"/>
      <c r="AX52" s="4"/>
      <c r="AY52" s="4"/>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row>
    <row r="53" spans="2:100" ht="24.75" customHeight="1" x14ac:dyDescent="0.3">
      <c r="B53" s="220"/>
      <c r="C53" s="211"/>
      <c r="D53" s="57" t="s">
        <v>32</v>
      </c>
      <c r="E53" s="109" t="s">
        <v>181</v>
      </c>
      <c r="F53" s="16">
        <v>21</v>
      </c>
      <c r="G53" s="15"/>
      <c r="H53" s="15">
        <v>10.5</v>
      </c>
      <c r="I53" s="15">
        <f t="shared" si="6"/>
        <v>31.5</v>
      </c>
      <c r="J53" s="4" t="s">
        <v>93</v>
      </c>
      <c r="K53" s="4"/>
      <c r="L53" s="4"/>
      <c r="M53" s="4"/>
      <c r="N53" s="4" t="s">
        <v>93</v>
      </c>
      <c r="O53" s="4" t="s">
        <v>93</v>
      </c>
      <c r="P53" s="4" t="s">
        <v>93</v>
      </c>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t="s">
        <v>93</v>
      </c>
      <c r="AT53" s="4"/>
      <c r="AU53" s="4"/>
      <c r="AV53" s="4"/>
      <c r="AW53" s="4"/>
      <c r="AX53" s="4"/>
      <c r="AY53" s="4"/>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row>
    <row r="54" spans="2:100" x14ac:dyDescent="0.3">
      <c r="B54" s="220" t="s">
        <v>150</v>
      </c>
      <c r="C54" s="211" t="s">
        <v>507</v>
      </c>
      <c r="D54" s="57" t="s">
        <v>33</v>
      </c>
      <c r="E54" s="109" t="s">
        <v>184</v>
      </c>
      <c r="F54" s="16">
        <v>21</v>
      </c>
      <c r="G54" s="15"/>
      <c r="H54" s="15">
        <v>10.5</v>
      </c>
      <c r="I54" s="15">
        <f>SUM(F54:H54)</f>
        <v>31.5</v>
      </c>
      <c r="J54" s="4"/>
      <c r="K54" s="4" t="s">
        <v>93</v>
      </c>
      <c r="L54" s="4"/>
      <c r="M54" s="4" t="s">
        <v>93</v>
      </c>
      <c r="N54" s="4"/>
      <c r="O54" s="4"/>
      <c r="P54" s="4"/>
      <c r="Q54" s="4"/>
      <c r="R54" s="4"/>
      <c r="S54" s="4"/>
      <c r="T54" s="4"/>
      <c r="U54" s="4"/>
      <c r="V54" s="4" t="s">
        <v>93</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row>
    <row r="55" spans="2:100" ht="28.8" x14ac:dyDescent="0.3">
      <c r="B55" s="220"/>
      <c r="C55" s="211"/>
      <c r="D55" s="57" t="s">
        <v>35</v>
      </c>
      <c r="E55" s="109" t="s">
        <v>180</v>
      </c>
      <c r="F55" s="16">
        <v>21</v>
      </c>
      <c r="G55" s="15"/>
      <c r="H55" s="15">
        <v>21</v>
      </c>
      <c r="I55" s="15">
        <f>SUM(F55:H55)</f>
        <v>42</v>
      </c>
      <c r="J55" s="4"/>
      <c r="K55" s="4"/>
      <c r="L55" s="4"/>
      <c r="M55" s="4" t="s">
        <v>93</v>
      </c>
      <c r="N55" s="4" t="s">
        <v>93</v>
      </c>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row>
    <row r="56" spans="2:100" ht="36" customHeight="1" x14ac:dyDescent="0.3">
      <c r="B56" s="210" t="s">
        <v>150</v>
      </c>
      <c r="C56" s="211" t="s">
        <v>508</v>
      </c>
      <c r="D56" s="57" t="s">
        <v>36</v>
      </c>
      <c r="E56" s="109" t="s">
        <v>183</v>
      </c>
      <c r="F56" s="16">
        <v>21</v>
      </c>
      <c r="G56" s="15"/>
      <c r="H56" s="15">
        <v>10.5</v>
      </c>
      <c r="I56" s="15">
        <f t="shared" si="6"/>
        <v>31.5</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row>
    <row r="57" spans="2:100" x14ac:dyDescent="0.3">
      <c r="B57" s="210"/>
      <c r="C57" s="211"/>
      <c r="D57" s="57" t="s">
        <v>37</v>
      </c>
      <c r="E57" s="109" t="s">
        <v>23</v>
      </c>
      <c r="F57" s="16">
        <v>10.5</v>
      </c>
      <c r="G57" s="15"/>
      <c r="H57" s="15">
        <v>21</v>
      </c>
      <c r="I57" s="15">
        <f t="shared" si="6"/>
        <v>31.5</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t="s">
        <v>93</v>
      </c>
      <c r="AY57" s="4" t="s">
        <v>93</v>
      </c>
    </row>
    <row r="58" spans="2:100" ht="28.8" x14ac:dyDescent="0.3">
      <c r="B58" s="143" t="s">
        <v>150</v>
      </c>
      <c r="C58" s="87" t="s">
        <v>509</v>
      </c>
      <c r="D58" s="57" t="s">
        <v>151</v>
      </c>
      <c r="E58" s="109" t="s">
        <v>182</v>
      </c>
      <c r="F58" s="16">
        <v>21</v>
      </c>
      <c r="G58" s="15"/>
      <c r="H58" s="15">
        <v>31.5</v>
      </c>
      <c r="I58" s="15">
        <f>SUM(F58:H58)</f>
        <v>52.5</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row>
    <row r="59" spans="2:100" ht="14.4" customHeight="1" x14ac:dyDescent="0.3">
      <c r="B59" s="210" t="s">
        <v>150</v>
      </c>
      <c r="C59" s="221" t="s">
        <v>510</v>
      </c>
      <c r="D59" s="57" t="s">
        <v>39</v>
      </c>
      <c r="E59" s="109" t="s">
        <v>511</v>
      </c>
      <c r="F59" s="16"/>
      <c r="G59" s="15">
        <v>21</v>
      </c>
      <c r="H59" s="15"/>
      <c r="I59" s="15">
        <f t="shared" si="6"/>
        <v>21</v>
      </c>
      <c r="J59" s="4"/>
      <c r="K59" s="4"/>
      <c r="L59" s="4"/>
      <c r="M59" s="4" t="s">
        <v>93</v>
      </c>
      <c r="N59" s="4" t="s">
        <v>93</v>
      </c>
      <c r="O59" s="4"/>
      <c r="P59" s="4"/>
      <c r="Q59" s="4"/>
      <c r="R59" s="4"/>
      <c r="S59" s="4"/>
      <c r="T59" s="4"/>
      <c r="U59" s="4"/>
      <c r="V59" s="4" t="s">
        <v>93</v>
      </c>
      <c r="W59" s="4"/>
      <c r="X59" s="4"/>
      <c r="Y59" s="4"/>
      <c r="Z59" s="4"/>
      <c r="AA59" s="4"/>
      <c r="AB59" s="4"/>
      <c r="AC59" s="4"/>
      <c r="AD59" s="4"/>
      <c r="AE59" s="4"/>
      <c r="AF59" s="4"/>
      <c r="AG59" s="4"/>
      <c r="AH59" s="4" t="s">
        <v>93</v>
      </c>
      <c r="AI59" s="4"/>
      <c r="AJ59" s="4"/>
      <c r="AK59" s="4"/>
      <c r="AL59" s="4" t="s">
        <v>93</v>
      </c>
      <c r="AM59" s="4" t="s">
        <v>93</v>
      </c>
      <c r="AN59" s="4"/>
      <c r="AO59" s="4"/>
      <c r="AP59" s="4" t="s">
        <v>93</v>
      </c>
      <c r="AQ59" s="4"/>
      <c r="AR59" s="4"/>
      <c r="AS59" s="4"/>
      <c r="AT59" s="4"/>
      <c r="AU59" s="4"/>
      <c r="AV59" s="4"/>
      <c r="AW59" s="4"/>
      <c r="AX59" s="4"/>
      <c r="AY59" s="4"/>
    </row>
    <row r="60" spans="2:100" x14ac:dyDescent="0.3">
      <c r="B60" s="210"/>
      <c r="C60" s="221"/>
      <c r="D60" s="57" t="s">
        <v>41</v>
      </c>
      <c r="E60" s="109" t="s">
        <v>40</v>
      </c>
      <c r="F60" s="16">
        <v>21</v>
      </c>
      <c r="G60" s="15"/>
      <c r="H60" s="15"/>
      <c r="I60" s="15">
        <f t="shared" si="6"/>
        <v>21</v>
      </c>
      <c r="J60" s="4"/>
      <c r="K60" s="4"/>
      <c r="L60" s="4"/>
      <c r="M60" s="4" t="s">
        <v>93</v>
      </c>
      <c r="N60" s="4" t="s">
        <v>93</v>
      </c>
      <c r="O60" s="4"/>
      <c r="P60" s="4"/>
      <c r="Q60" s="4"/>
      <c r="R60" s="4"/>
      <c r="S60" s="4"/>
      <c r="T60" s="4"/>
      <c r="U60" s="4"/>
      <c r="V60" s="4"/>
      <c r="W60" s="4"/>
      <c r="X60" s="4"/>
      <c r="Y60" s="4"/>
      <c r="Z60" s="4"/>
      <c r="AA60" s="4"/>
      <c r="AB60" s="4"/>
      <c r="AC60" s="4"/>
      <c r="AD60" s="4"/>
      <c r="AE60" s="4"/>
      <c r="AF60" s="4"/>
      <c r="AG60" s="4" t="s">
        <v>512</v>
      </c>
      <c r="AH60" s="4" t="s">
        <v>93</v>
      </c>
      <c r="AI60" s="4"/>
      <c r="AJ60" s="4"/>
      <c r="AK60" s="4"/>
      <c r="AL60" s="4"/>
      <c r="AM60" s="4"/>
      <c r="AN60" s="4"/>
      <c r="AO60" s="4"/>
      <c r="AP60" s="4"/>
      <c r="AQ60" s="4"/>
      <c r="AR60" s="4"/>
      <c r="AS60" s="4"/>
      <c r="AT60" s="4"/>
      <c r="AU60" s="4"/>
      <c r="AV60" s="4"/>
      <c r="AW60" s="4"/>
      <c r="AX60" s="4"/>
      <c r="AY60" s="4"/>
    </row>
    <row r="61" spans="2:100" ht="28.8" x14ac:dyDescent="0.3">
      <c r="B61" s="210"/>
      <c r="C61" s="221"/>
      <c r="D61" s="57" t="s">
        <v>42</v>
      </c>
      <c r="E61" s="109" t="s">
        <v>513</v>
      </c>
      <c r="F61" s="16">
        <v>21</v>
      </c>
      <c r="G61" s="15"/>
      <c r="H61" s="15"/>
      <c r="I61" s="15">
        <f t="shared" si="6"/>
        <v>21</v>
      </c>
      <c r="J61" s="4"/>
      <c r="K61" s="4" t="s">
        <v>93</v>
      </c>
      <c r="L61" s="4" t="s">
        <v>93</v>
      </c>
      <c r="M61" s="4"/>
      <c r="N61" s="4"/>
      <c r="O61" s="4" t="s">
        <v>93</v>
      </c>
      <c r="P61" s="4" t="s">
        <v>93</v>
      </c>
      <c r="Q61" s="4" t="s">
        <v>93</v>
      </c>
      <c r="R61" s="4"/>
      <c r="S61" s="4" t="s">
        <v>93</v>
      </c>
      <c r="T61" s="4"/>
      <c r="U61" s="4"/>
      <c r="V61" s="4"/>
      <c r="W61" s="4"/>
      <c r="X61" s="4"/>
      <c r="Y61" s="4"/>
      <c r="Z61" s="4"/>
      <c r="AA61" s="4"/>
      <c r="AB61" s="4"/>
      <c r="AC61" s="4"/>
      <c r="AD61" s="4" t="s">
        <v>93</v>
      </c>
      <c r="AE61" s="4"/>
      <c r="AF61" s="4"/>
      <c r="AG61" s="4"/>
      <c r="AH61" s="4"/>
      <c r="AI61" s="4"/>
      <c r="AJ61" s="4"/>
      <c r="AK61" s="4"/>
      <c r="AL61" s="4"/>
      <c r="AM61" s="4" t="s">
        <v>93</v>
      </c>
      <c r="AN61" s="4" t="s">
        <v>93</v>
      </c>
      <c r="AO61" s="4"/>
      <c r="AP61" s="4" t="s">
        <v>93</v>
      </c>
      <c r="AQ61" s="4" t="s">
        <v>93</v>
      </c>
      <c r="AR61" s="4"/>
      <c r="AS61" s="4" t="s">
        <v>93</v>
      </c>
      <c r="AT61" s="4" t="s">
        <v>93</v>
      </c>
      <c r="AU61" s="4" t="s">
        <v>93</v>
      </c>
      <c r="AV61" s="4" t="s">
        <v>93</v>
      </c>
      <c r="AW61" s="4" t="s">
        <v>93</v>
      </c>
      <c r="AX61" s="4"/>
      <c r="AY61" s="4"/>
    </row>
    <row r="62" spans="2:100" ht="14.4" customHeight="1" x14ac:dyDescent="0.3">
      <c r="B62" s="210" t="s">
        <v>150</v>
      </c>
      <c r="C62" s="211" t="s">
        <v>514</v>
      </c>
      <c r="D62" s="57" t="s">
        <v>43</v>
      </c>
      <c r="E62" s="109"/>
      <c r="F62" s="16">
        <v>21</v>
      </c>
      <c r="G62" s="15"/>
      <c r="H62" s="15">
        <v>21</v>
      </c>
      <c r="I62" s="15">
        <f t="shared" si="6"/>
        <v>42</v>
      </c>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t="s">
        <v>93</v>
      </c>
      <c r="AY62" s="4" t="s">
        <v>93</v>
      </c>
    </row>
    <row r="63" spans="2:100" x14ac:dyDescent="0.3">
      <c r="B63" s="210"/>
      <c r="C63" s="211"/>
      <c r="D63" s="57" t="s">
        <v>44</v>
      </c>
      <c r="E63" s="109"/>
      <c r="F63" s="16">
        <v>21</v>
      </c>
      <c r="G63" s="4"/>
      <c r="H63" s="15">
        <v>10.5</v>
      </c>
      <c r="I63" s="15">
        <f t="shared" si="6"/>
        <v>31.5</v>
      </c>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t="s">
        <v>93</v>
      </c>
      <c r="AY63" s="4" t="s">
        <v>93</v>
      </c>
    </row>
    <row r="64" spans="2:100" x14ac:dyDescent="0.3">
      <c r="B64" s="219"/>
      <c r="C64" s="219"/>
      <c r="D64" s="219"/>
      <c r="E64" s="219"/>
      <c r="F64" s="219"/>
      <c r="G64" s="219"/>
      <c r="H64" s="219"/>
      <c r="I64" s="219"/>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row>
    <row r="65" spans="2:51" ht="20.399999999999999" customHeight="1" x14ac:dyDescent="0.3">
      <c r="B65" s="144" t="s">
        <v>515</v>
      </c>
      <c r="C65" s="87" t="s">
        <v>516</v>
      </c>
      <c r="D65" s="56"/>
      <c r="E65" s="109" t="s">
        <v>516</v>
      </c>
      <c r="F65" s="16"/>
      <c r="G65" s="15"/>
      <c r="H65" s="15"/>
      <c r="I65" s="15"/>
      <c r="J65" s="4" t="s">
        <v>93</v>
      </c>
      <c r="K65" s="4" t="s">
        <v>93</v>
      </c>
      <c r="L65" s="4" t="s">
        <v>93</v>
      </c>
      <c r="M65" s="4" t="s">
        <v>93</v>
      </c>
      <c r="N65" s="4" t="s">
        <v>93</v>
      </c>
      <c r="O65" s="4" t="s">
        <v>93</v>
      </c>
      <c r="P65" s="4" t="s">
        <v>93</v>
      </c>
      <c r="Q65" s="4" t="s">
        <v>93</v>
      </c>
      <c r="R65" s="4" t="s">
        <v>93</v>
      </c>
      <c r="S65" s="4" t="s">
        <v>93</v>
      </c>
      <c r="T65" s="4"/>
      <c r="U65" s="4" t="s">
        <v>93</v>
      </c>
      <c r="V65" s="4" t="s">
        <v>93</v>
      </c>
      <c r="W65" s="4"/>
      <c r="X65" s="4" t="s">
        <v>93</v>
      </c>
      <c r="Y65" s="4" t="s">
        <v>93</v>
      </c>
      <c r="Z65" s="4" t="s">
        <v>93</v>
      </c>
      <c r="AA65" s="4"/>
      <c r="AB65" s="4"/>
      <c r="AC65" s="4"/>
      <c r="AD65" s="4" t="s">
        <v>93</v>
      </c>
      <c r="AE65" s="4"/>
      <c r="AF65" s="4"/>
      <c r="AG65" s="4" t="s">
        <v>512</v>
      </c>
      <c r="AH65" s="4" t="s">
        <v>93</v>
      </c>
      <c r="AI65" s="4"/>
      <c r="AJ65" s="4"/>
      <c r="AK65" s="4" t="s">
        <v>93</v>
      </c>
      <c r="AL65" s="4" t="s">
        <v>93</v>
      </c>
      <c r="AM65" s="4" t="s">
        <v>93</v>
      </c>
      <c r="AN65" s="4" t="s">
        <v>93</v>
      </c>
      <c r="AO65" s="4"/>
      <c r="AP65" s="4" t="s">
        <v>93</v>
      </c>
      <c r="AQ65" s="4" t="s">
        <v>93</v>
      </c>
      <c r="AR65" s="4"/>
      <c r="AS65" s="4" t="s">
        <v>93</v>
      </c>
      <c r="AT65" s="4" t="s">
        <v>93</v>
      </c>
      <c r="AU65" s="4" t="s">
        <v>93</v>
      </c>
      <c r="AV65" s="4" t="s">
        <v>93</v>
      </c>
      <c r="AW65" s="4" t="s">
        <v>93</v>
      </c>
      <c r="AX65" s="4"/>
      <c r="AY65" s="4"/>
    </row>
  </sheetData>
  <mergeCells count="66">
    <mergeCell ref="B64:AH64"/>
    <mergeCell ref="AI64:AY64"/>
    <mergeCell ref="B52:B53"/>
    <mergeCell ref="C52:C53"/>
    <mergeCell ref="B54:B55"/>
    <mergeCell ref="C54:C55"/>
    <mergeCell ref="B56:B57"/>
    <mergeCell ref="C56:C57"/>
    <mergeCell ref="B59:B61"/>
    <mergeCell ref="C59:C61"/>
    <mergeCell ref="B62:B63"/>
    <mergeCell ref="C62:C63"/>
    <mergeCell ref="AI51:AY51"/>
    <mergeCell ref="B39:B41"/>
    <mergeCell ref="C39:C41"/>
    <mergeCell ref="B42:B43"/>
    <mergeCell ref="C42:C43"/>
    <mergeCell ref="B44:B45"/>
    <mergeCell ref="C44:C45"/>
    <mergeCell ref="B46:B48"/>
    <mergeCell ref="C46:C48"/>
    <mergeCell ref="B49:B50"/>
    <mergeCell ref="C49:C50"/>
    <mergeCell ref="B51:AH51"/>
    <mergeCell ref="AI38:AY38"/>
    <mergeCell ref="B28:B29"/>
    <mergeCell ref="C28:C29"/>
    <mergeCell ref="B30:B31"/>
    <mergeCell ref="C30:C31"/>
    <mergeCell ref="B32:B33"/>
    <mergeCell ref="C32:C33"/>
    <mergeCell ref="B34:B35"/>
    <mergeCell ref="C34:C35"/>
    <mergeCell ref="B36:B37"/>
    <mergeCell ref="C36:C37"/>
    <mergeCell ref="B38:AH38"/>
    <mergeCell ref="AI26:AY26"/>
    <mergeCell ref="B14:AH14"/>
    <mergeCell ref="AI14:AY14"/>
    <mergeCell ref="B15:B16"/>
    <mergeCell ref="C15:C16"/>
    <mergeCell ref="B17:B19"/>
    <mergeCell ref="C17:C19"/>
    <mergeCell ref="B20:B21"/>
    <mergeCell ref="C20:C21"/>
    <mergeCell ref="B23:B25"/>
    <mergeCell ref="C23:C25"/>
    <mergeCell ref="B26:AH26"/>
    <mergeCell ref="B8:B9"/>
    <mergeCell ref="C8:C9"/>
    <mergeCell ref="B10:B11"/>
    <mergeCell ref="C10:C11"/>
    <mergeCell ref="B12:B13"/>
    <mergeCell ref="C12:C13"/>
    <mergeCell ref="I2:I3"/>
    <mergeCell ref="J2:AY3"/>
    <mergeCell ref="B4:B5"/>
    <mergeCell ref="C4:C5"/>
    <mergeCell ref="B6:B7"/>
    <mergeCell ref="C6:C7"/>
    <mergeCell ref="B2:B3"/>
    <mergeCell ref="C2:C3"/>
    <mergeCell ref="D2:E3"/>
    <mergeCell ref="F2:F3"/>
    <mergeCell ref="G2:G3"/>
    <mergeCell ref="H2:H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A15"/>
  <sheetViews>
    <sheetView workbookViewId="0"/>
  </sheetViews>
  <sheetFormatPr baseColWidth="10" defaultColWidth="9.109375" defaultRowHeight="14.4" x14ac:dyDescent="0.3"/>
  <cols>
    <col min="1" max="1" width="101.109375" customWidth="1"/>
  </cols>
  <sheetData>
    <row r="1" spans="1:1" ht="17.399999999999999" x14ac:dyDescent="0.3">
      <c r="A1" s="63" t="s">
        <v>367</v>
      </c>
    </row>
    <row r="2" spans="1:1" x14ac:dyDescent="0.3">
      <c r="A2" s="59" t="s">
        <v>541</v>
      </c>
    </row>
    <row r="3" spans="1:1" x14ac:dyDescent="0.3">
      <c r="A3" s="59" t="s">
        <v>275</v>
      </c>
    </row>
    <row r="4" spans="1:1" x14ac:dyDescent="0.3">
      <c r="A4" s="59" t="s">
        <v>264</v>
      </c>
    </row>
    <row r="5" spans="1:1" x14ac:dyDescent="0.3">
      <c r="A5" s="60"/>
    </row>
    <row r="6" spans="1:1" x14ac:dyDescent="0.3">
      <c r="A6" s="59" t="s">
        <v>6</v>
      </c>
    </row>
    <row r="7" spans="1:1" x14ac:dyDescent="0.3">
      <c r="A7" s="61" t="s">
        <v>278</v>
      </c>
    </row>
    <row r="8" spans="1:1" x14ac:dyDescent="0.3">
      <c r="A8" s="59" t="s">
        <v>193</v>
      </c>
    </row>
    <row r="9" spans="1:1" ht="82.8" x14ac:dyDescent="0.3">
      <c r="A9" s="61" t="s">
        <v>277</v>
      </c>
    </row>
    <row r="10" spans="1:1" x14ac:dyDescent="0.3">
      <c r="A10" s="59" t="s">
        <v>5</v>
      </c>
    </row>
    <row r="11" spans="1:1" ht="123" customHeight="1" x14ac:dyDescent="0.3">
      <c r="A11" s="64" t="s">
        <v>276</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sheetPr>
  <dimension ref="A1:A19"/>
  <sheetViews>
    <sheetView zoomScale="60" zoomScaleNormal="60" workbookViewId="0"/>
  </sheetViews>
  <sheetFormatPr baseColWidth="10" defaultColWidth="9.109375" defaultRowHeight="14.4" x14ac:dyDescent="0.3"/>
  <cols>
    <col min="1" max="1" width="82.88671875" customWidth="1"/>
  </cols>
  <sheetData>
    <row r="1" spans="1:1" ht="17.399999999999999" x14ac:dyDescent="0.3">
      <c r="A1" s="25" t="s">
        <v>408</v>
      </c>
    </row>
    <row r="2" spans="1:1" x14ac:dyDescent="0.3">
      <c r="A2" s="26" t="s">
        <v>409</v>
      </c>
    </row>
    <row r="3" spans="1:1" x14ac:dyDescent="0.3">
      <c r="A3" s="26" t="s">
        <v>191</v>
      </c>
    </row>
    <row r="4" spans="1:1" x14ac:dyDescent="0.3">
      <c r="A4" s="26" t="s">
        <v>264</v>
      </c>
    </row>
    <row r="5" spans="1:1" x14ac:dyDescent="0.3">
      <c r="A5" s="21"/>
    </row>
    <row r="6" spans="1:1" x14ac:dyDescent="0.3">
      <c r="A6" s="26" t="s">
        <v>6</v>
      </c>
    </row>
    <row r="7" spans="1:1" x14ac:dyDescent="0.3">
      <c r="A7" s="21" t="s">
        <v>410</v>
      </c>
    </row>
    <row r="8" spans="1:1" x14ac:dyDescent="0.3">
      <c r="A8" s="26" t="s">
        <v>193</v>
      </c>
    </row>
    <row r="9" spans="1:1" ht="82.8" x14ac:dyDescent="0.3">
      <c r="A9" s="27" t="s">
        <v>411</v>
      </c>
    </row>
    <row r="10" spans="1:1" x14ac:dyDescent="0.3">
      <c r="A10" s="26" t="s">
        <v>195</v>
      </c>
    </row>
    <row r="11" spans="1:1" ht="351.9" customHeight="1" x14ac:dyDescent="0.3">
      <c r="A11" s="28" t="s">
        <v>527</v>
      </c>
    </row>
    <row r="12" spans="1:1" ht="409.6" x14ac:dyDescent="0.3">
      <c r="A12" s="28" t="s">
        <v>528</v>
      </c>
    </row>
    <row r="13" spans="1:1" ht="390" x14ac:dyDescent="0.3">
      <c r="A13" s="28" t="s">
        <v>529</v>
      </c>
    </row>
    <row r="14" spans="1:1" ht="15.6" x14ac:dyDescent="0.3">
      <c r="A14" s="28"/>
    </row>
    <row r="15" spans="1:1" ht="280.8" x14ac:dyDescent="0.3">
      <c r="A15" s="28" t="s">
        <v>526</v>
      </c>
    </row>
    <row r="16" spans="1:1" x14ac:dyDescent="0.3">
      <c r="A16" s="26" t="s">
        <v>197</v>
      </c>
    </row>
    <row r="17" spans="1:1" ht="43.2" x14ac:dyDescent="0.3">
      <c r="A17" s="21" t="s">
        <v>412</v>
      </c>
    </row>
    <row r="18" spans="1:1" x14ac:dyDescent="0.3">
      <c r="A18" s="26" t="s">
        <v>10</v>
      </c>
    </row>
    <row r="19" spans="1:1" x14ac:dyDescent="0.3">
      <c r="A19" s="1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3" t="s">
        <v>371</v>
      </c>
    </row>
    <row r="2" spans="1:1" x14ac:dyDescent="0.3">
      <c r="A2" s="59" t="s">
        <v>372</v>
      </c>
    </row>
    <row r="3" spans="1:1" x14ac:dyDescent="0.3">
      <c r="A3" s="59" t="s">
        <v>191</v>
      </c>
    </row>
    <row r="4" spans="1:1" x14ac:dyDescent="0.3">
      <c r="A4" s="59" t="s">
        <v>264</v>
      </c>
    </row>
    <row r="5" spans="1:1" x14ac:dyDescent="0.3">
      <c r="A5" s="60"/>
    </row>
    <row r="6" spans="1:1" x14ac:dyDescent="0.3">
      <c r="A6" s="59" t="s">
        <v>6</v>
      </c>
    </row>
    <row r="7" spans="1:1" x14ac:dyDescent="0.3">
      <c r="A7" s="61"/>
    </row>
    <row r="8" spans="1:1" x14ac:dyDescent="0.3">
      <c r="A8" s="59" t="s">
        <v>193</v>
      </c>
    </row>
    <row r="9" spans="1:1" ht="151.80000000000001" x14ac:dyDescent="0.3">
      <c r="A9" s="61" t="s">
        <v>369</v>
      </c>
    </row>
    <row r="10" spans="1:1" x14ac:dyDescent="0.3">
      <c r="A10" s="59" t="s">
        <v>5</v>
      </c>
    </row>
    <row r="11" spans="1:1" ht="82.8" x14ac:dyDescent="0.3">
      <c r="A11" s="64" t="s">
        <v>368</v>
      </c>
    </row>
    <row r="12" spans="1:1" x14ac:dyDescent="0.3">
      <c r="A12" s="59" t="s">
        <v>242</v>
      </c>
    </row>
    <row r="13" spans="1:1" ht="41.4" x14ac:dyDescent="0.3">
      <c r="A13" s="61" t="s">
        <v>370</v>
      </c>
    </row>
    <row r="14" spans="1:1" x14ac:dyDescent="0.3">
      <c r="A14" s="59" t="s">
        <v>10</v>
      </c>
    </row>
    <row r="15" spans="1:1" ht="15" thickBot="1" x14ac:dyDescent="0.35">
      <c r="A15" s="5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A15"/>
  <sheetViews>
    <sheetView workbookViewId="0"/>
  </sheetViews>
  <sheetFormatPr baseColWidth="10" defaultColWidth="9.109375" defaultRowHeight="14.4" x14ac:dyDescent="0.3"/>
  <cols>
    <col min="1" max="1" width="100.6640625" customWidth="1"/>
  </cols>
  <sheetData>
    <row r="1" spans="1:1" ht="17.399999999999999" x14ac:dyDescent="0.3">
      <c r="A1" s="63" t="s">
        <v>282</v>
      </c>
    </row>
    <row r="2" spans="1:1" x14ac:dyDescent="0.3">
      <c r="A2" s="59" t="s">
        <v>257</v>
      </c>
    </row>
    <row r="3" spans="1:1" x14ac:dyDescent="0.3">
      <c r="A3" s="59" t="s">
        <v>275</v>
      </c>
    </row>
    <row r="4" spans="1:1" x14ac:dyDescent="0.3">
      <c r="A4" s="59" t="s">
        <v>264</v>
      </c>
    </row>
    <row r="5" spans="1:1" x14ac:dyDescent="0.3">
      <c r="A5" s="60"/>
    </row>
    <row r="6" spans="1:1" x14ac:dyDescent="0.3">
      <c r="A6" s="59" t="s">
        <v>6</v>
      </c>
    </row>
    <row r="7" spans="1:1" x14ac:dyDescent="0.3">
      <c r="A7" s="61" t="s">
        <v>281</v>
      </c>
    </row>
    <row r="8" spans="1:1" x14ac:dyDescent="0.3">
      <c r="A8" s="59" t="s">
        <v>193</v>
      </c>
    </row>
    <row r="9" spans="1:1" ht="69" x14ac:dyDescent="0.3">
      <c r="A9" s="61" t="s">
        <v>280</v>
      </c>
    </row>
    <row r="10" spans="1:1" x14ac:dyDescent="0.3">
      <c r="A10" s="59" t="s">
        <v>5</v>
      </c>
    </row>
    <row r="11" spans="1:1" ht="179.4" x14ac:dyDescent="0.3">
      <c r="A11" s="64" t="s">
        <v>279</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3" t="s">
        <v>285</v>
      </c>
    </row>
    <row r="2" spans="1:1" x14ac:dyDescent="0.3">
      <c r="A2" s="59" t="s">
        <v>257</v>
      </c>
    </row>
    <row r="3" spans="1:1" x14ac:dyDescent="0.3">
      <c r="A3" s="59" t="s">
        <v>275</v>
      </c>
    </row>
    <row r="4" spans="1:1" x14ac:dyDescent="0.3">
      <c r="A4" s="59" t="s">
        <v>264</v>
      </c>
    </row>
    <row r="5" spans="1:1" x14ac:dyDescent="0.3">
      <c r="A5" s="60"/>
    </row>
    <row r="6" spans="1:1" x14ac:dyDescent="0.3">
      <c r="A6" s="59" t="s">
        <v>6</v>
      </c>
    </row>
    <row r="7" spans="1:1" x14ac:dyDescent="0.3">
      <c r="A7" s="61" t="s">
        <v>107</v>
      </c>
    </row>
    <row r="8" spans="1:1" x14ac:dyDescent="0.3">
      <c r="A8" s="59" t="s">
        <v>193</v>
      </c>
    </row>
    <row r="9" spans="1:1" ht="151.80000000000001" x14ac:dyDescent="0.3">
      <c r="A9" s="61" t="s">
        <v>284</v>
      </c>
    </row>
    <row r="10" spans="1:1" x14ac:dyDescent="0.3">
      <c r="A10" s="59" t="s">
        <v>5</v>
      </c>
    </row>
    <row r="11" spans="1:1" ht="151.80000000000001" x14ac:dyDescent="0.3">
      <c r="A11" s="64" t="s">
        <v>283</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A1:B84"/>
  <sheetViews>
    <sheetView zoomScaleNormal="100" workbookViewId="0"/>
  </sheetViews>
  <sheetFormatPr baseColWidth="10" defaultColWidth="9.109375" defaultRowHeight="14.4" x14ac:dyDescent="0.3"/>
  <cols>
    <col min="1" max="1" width="18.44140625" customWidth="1"/>
    <col min="2" max="2" width="114.5546875" customWidth="1"/>
  </cols>
  <sheetData>
    <row r="1" spans="1:2" ht="17.399999999999999" x14ac:dyDescent="0.3">
      <c r="A1" s="343" t="s">
        <v>345</v>
      </c>
      <c r="B1" s="344"/>
    </row>
    <row r="2" spans="1:2" x14ac:dyDescent="0.3">
      <c r="A2" s="337" t="s">
        <v>344</v>
      </c>
      <c r="B2" s="338"/>
    </row>
    <row r="3" spans="1:2" x14ac:dyDescent="0.3">
      <c r="A3" s="337" t="s">
        <v>275</v>
      </c>
      <c r="B3" s="338"/>
    </row>
    <row r="4" spans="1:2" x14ac:dyDescent="0.3">
      <c r="A4" s="337" t="s">
        <v>264</v>
      </c>
      <c r="B4" s="338"/>
    </row>
    <row r="5" spans="1:2" x14ac:dyDescent="0.3">
      <c r="A5" s="345"/>
      <c r="B5" s="346"/>
    </row>
    <row r="6" spans="1:2" x14ac:dyDescent="0.3">
      <c r="A6" s="337" t="s">
        <v>6</v>
      </c>
      <c r="B6" s="338"/>
    </row>
    <row r="7" spans="1:2" x14ac:dyDescent="0.3">
      <c r="A7" s="339" t="s">
        <v>343</v>
      </c>
      <c r="B7" s="340"/>
    </row>
    <row r="8" spans="1:2" x14ac:dyDescent="0.3">
      <c r="A8" s="337" t="s">
        <v>193</v>
      </c>
      <c r="B8" s="338"/>
    </row>
    <row r="9" spans="1:2" ht="113.25" customHeight="1" x14ac:dyDescent="0.3">
      <c r="A9" s="341" t="s">
        <v>342</v>
      </c>
      <c r="B9" s="342"/>
    </row>
    <row r="10" spans="1:2" x14ac:dyDescent="0.3">
      <c r="A10" s="337" t="s">
        <v>5</v>
      </c>
      <c r="B10" s="338"/>
    </row>
    <row r="11" spans="1:2" ht="15" thickBot="1" x14ac:dyDescent="0.35">
      <c r="A11" s="67"/>
    </row>
    <row r="12" spans="1:2" ht="15" thickBot="1" x14ac:dyDescent="0.35">
      <c r="A12" s="347" t="s">
        <v>341</v>
      </c>
      <c r="B12" s="348"/>
    </row>
    <row r="13" spans="1:2" ht="19.5" customHeight="1" x14ac:dyDescent="0.3">
      <c r="A13" s="349" t="s">
        <v>340</v>
      </c>
      <c r="B13" s="69" t="s">
        <v>289</v>
      </c>
    </row>
    <row r="14" spans="1:2" ht="42" customHeight="1" thickBot="1" x14ac:dyDescent="0.35">
      <c r="A14" s="350"/>
      <c r="B14" s="68" t="s">
        <v>339</v>
      </c>
    </row>
    <row r="15" spans="1:2" ht="26.25" customHeight="1" x14ac:dyDescent="0.3">
      <c r="A15" s="350"/>
      <c r="B15" s="69" t="s">
        <v>287</v>
      </c>
    </row>
    <row r="16" spans="1:2" ht="39.9" customHeight="1" thickBot="1" x14ac:dyDescent="0.35">
      <c r="A16" s="351"/>
      <c r="B16" s="68" t="s">
        <v>338</v>
      </c>
    </row>
    <row r="17" spans="1:2" ht="24.75" customHeight="1" x14ac:dyDescent="0.3">
      <c r="A17" s="349" t="s">
        <v>337</v>
      </c>
      <c r="B17" s="69" t="s">
        <v>289</v>
      </c>
    </row>
    <row r="18" spans="1:2" ht="39.9" customHeight="1" thickBot="1" x14ac:dyDescent="0.35">
      <c r="A18" s="350"/>
      <c r="B18" s="68" t="s">
        <v>336</v>
      </c>
    </row>
    <row r="19" spans="1:2" ht="27.75" customHeight="1" x14ac:dyDescent="0.3">
      <c r="A19" s="350"/>
      <c r="B19" s="69" t="s">
        <v>287</v>
      </c>
    </row>
    <row r="20" spans="1:2" ht="58.5" customHeight="1" thickBot="1" x14ac:dyDescent="0.35">
      <c r="A20" s="351"/>
      <c r="B20" s="68" t="s">
        <v>335</v>
      </c>
    </row>
    <row r="21" spans="1:2" ht="21.75" customHeight="1" x14ac:dyDescent="0.3">
      <c r="A21" s="349" t="s">
        <v>334</v>
      </c>
      <c r="B21" s="69" t="s">
        <v>289</v>
      </c>
    </row>
    <row r="22" spans="1:2" ht="39.9" customHeight="1" thickBot="1" x14ac:dyDescent="0.35">
      <c r="A22" s="350"/>
      <c r="B22" s="68" t="s">
        <v>333</v>
      </c>
    </row>
    <row r="23" spans="1:2" ht="25.5" customHeight="1" x14ac:dyDescent="0.3">
      <c r="A23" s="350"/>
      <c r="B23" s="69" t="s">
        <v>287</v>
      </c>
    </row>
    <row r="24" spans="1:2" ht="54" customHeight="1" thickBot="1" x14ac:dyDescent="0.35">
      <c r="A24" s="351"/>
      <c r="B24" s="68" t="s">
        <v>332</v>
      </c>
    </row>
    <row r="25" spans="1:2" ht="11.25" customHeight="1" thickBot="1" x14ac:dyDescent="0.35">
      <c r="A25" s="67"/>
    </row>
    <row r="26" spans="1:2" ht="30" customHeight="1" thickBot="1" x14ac:dyDescent="0.35">
      <c r="A26" s="347" t="s">
        <v>331</v>
      </c>
      <c r="B26" s="348"/>
    </row>
    <row r="27" spans="1:2" ht="39.9" customHeight="1" x14ac:dyDescent="0.3">
      <c r="A27" s="349" t="s">
        <v>330</v>
      </c>
      <c r="B27" s="69" t="s">
        <v>289</v>
      </c>
    </row>
    <row r="28" spans="1:2" ht="39.9" customHeight="1" thickBot="1" x14ac:dyDescent="0.35">
      <c r="A28" s="350"/>
      <c r="B28" s="68" t="s">
        <v>329</v>
      </c>
    </row>
    <row r="29" spans="1:2" ht="21" customHeight="1" x14ac:dyDescent="0.3">
      <c r="A29" s="350"/>
      <c r="B29" s="69" t="s">
        <v>287</v>
      </c>
    </row>
    <row r="30" spans="1:2" ht="39.9" customHeight="1" thickBot="1" x14ac:dyDescent="0.35">
      <c r="A30" s="351"/>
      <c r="B30" s="68" t="s">
        <v>328</v>
      </c>
    </row>
    <row r="31" spans="1:2" ht="24" customHeight="1" x14ac:dyDescent="0.3">
      <c r="A31" s="349" t="s">
        <v>327</v>
      </c>
      <c r="B31" s="69" t="s">
        <v>289</v>
      </c>
    </row>
    <row r="32" spans="1:2" ht="54.75" customHeight="1" thickBot="1" x14ac:dyDescent="0.35">
      <c r="A32" s="350"/>
      <c r="B32" s="68" t="s">
        <v>326</v>
      </c>
    </row>
    <row r="33" spans="1:2" ht="30" customHeight="1" x14ac:dyDescent="0.3">
      <c r="A33" s="350"/>
      <c r="B33" s="69" t="s">
        <v>287</v>
      </c>
    </row>
    <row r="34" spans="1:2" ht="54.75" customHeight="1" thickBot="1" x14ac:dyDescent="0.35">
      <c r="A34" s="351"/>
      <c r="B34" s="68" t="s">
        <v>325</v>
      </c>
    </row>
    <row r="35" spans="1:2" ht="18.75" customHeight="1" x14ac:dyDescent="0.3">
      <c r="A35" s="349" t="s">
        <v>324</v>
      </c>
      <c r="B35" s="69" t="s">
        <v>289</v>
      </c>
    </row>
    <row r="36" spans="1:2" ht="39.9" customHeight="1" thickBot="1" x14ac:dyDescent="0.35">
      <c r="A36" s="350"/>
      <c r="B36" s="68" t="s">
        <v>323</v>
      </c>
    </row>
    <row r="37" spans="1:2" ht="18.75" customHeight="1" x14ac:dyDescent="0.3">
      <c r="A37" s="350"/>
      <c r="B37" s="69" t="s">
        <v>287</v>
      </c>
    </row>
    <row r="38" spans="1:2" ht="39.9" customHeight="1" thickBot="1" x14ac:dyDescent="0.35">
      <c r="A38" s="351"/>
      <c r="B38" s="68" t="s">
        <v>322</v>
      </c>
    </row>
    <row r="39" spans="1:2" ht="29.25" customHeight="1" x14ac:dyDescent="0.3">
      <c r="A39" s="349" t="s">
        <v>321</v>
      </c>
      <c r="B39" s="69" t="s">
        <v>289</v>
      </c>
    </row>
    <row r="40" spans="1:2" ht="68.25" customHeight="1" thickBot="1" x14ac:dyDescent="0.35">
      <c r="A40" s="350"/>
      <c r="B40" s="68" t="s">
        <v>320</v>
      </c>
    </row>
    <row r="41" spans="1:2" ht="24" customHeight="1" x14ac:dyDescent="0.3">
      <c r="A41" s="350"/>
      <c r="B41" s="69" t="s">
        <v>287</v>
      </c>
    </row>
    <row r="42" spans="1:2" ht="63" customHeight="1" thickBot="1" x14ac:dyDescent="0.35">
      <c r="A42" s="351"/>
      <c r="B42" s="68" t="s">
        <v>319</v>
      </c>
    </row>
    <row r="43" spans="1:2" ht="15" customHeight="1" thickBot="1" x14ac:dyDescent="0.35">
      <c r="A43" s="67"/>
    </row>
    <row r="44" spans="1:2" ht="18.75" customHeight="1" thickBot="1" x14ac:dyDescent="0.35">
      <c r="A44" s="347" t="s">
        <v>318</v>
      </c>
      <c r="B44" s="348"/>
    </row>
    <row r="45" spans="1:2" ht="20.25" customHeight="1" x14ac:dyDescent="0.3">
      <c r="A45" s="349" t="s">
        <v>317</v>
      </c>
      <c r="B45" s="69" t="s">
        <v>289</v>
      </c>
    </row>
    <row r="46" spans="1:2" ht="39.9" customHeight="1" thickBot="1" x14ac:dyDescent="0.35">
      <c r="A46" s="350"/>
      <c r="B46" s="65" t="s">
        <v>316</v>
      </c>
    </row>
    <row r="47" spans="1:2" ht="22.5" customHeight="1" x14ac:dyDescent="0.3">
      <c r="A47" s="350"/>
      <c r="B47" s="69" t="s">
        <v>287</v>
      </c>
    </row>
    <row r="48" spans="1:2" ht="39.9" customHeight="1" thickBot="1" x14ac:dyDescent="0.35">
      <c r="A48" s="351"/>
      <c r="B48" s="65" t="s">
        <v>315</v>
      </c>
    </row>
    <row r="49" spans="1:2" ht="24" customHeight="1" x14ac:dyDescent="0.3">
      <c r="A49" s="349" t="s">
        <v>314</v>
      </c>
      <c r="B49" s="69" t="s">
        <v>289</v>
      </c>
    </row>
    <row r="50" spans="1:2" ht="55.5" customHeight="1" thickBot="1" x14ac:dyDescent="0.35">
      <c r="A50" s="350"/>
      <c r="B50" s="65" t="s">
        <v>313</v>
      </c>
    </row>
    <row r="51" spans="1:2" ht="22.5" customHeight="1" x14ac:dyDescent="0.3">
      <c r="A51" s="350"/>
      <c r="B51" s="69" t="s">
        <v>287</v>
      </c>
    </row>
    <row r="52" spans="1:2" ht="39.9" customHeight="1" thickBot="1" x14ac:dyDescent="0.35">
      <c r="A52" s="351"/>
      <c r="B52" s="65" t="s">
        <v>312</v>
      </c>
    </row>
    <row r="53" spans="1:2" ht="28.5" customHeight="1" x14ac:dyDescent="0.3">
      <c r="A53" s="349" t="s">
        <v>311</v>
      </c>
      <c r="B53" s="69" t="s">
        <v>289</v>
      </c>
    </row>
    <row r="54" spans="1:2" ht="55.5" customHeight="1" thickBot="1" x14ac:dyDescent="0.35">
      <c r="A54" s="350"/>
      <c r="B54" s="65" t="s">
        <v>310</v>
      </c>
    </row>
    <row r="55" spans="1:2" ht="27.75" customHeight="1" x14ac:dyDescent="0.3">
      <c r="A55" s="350"/>
      <c r="B55" s="69" t="s">
        <v>287</v>
      </c>
    </row>
    <row r="56" spans="1:2" ht="51" customHeight="1" thickBot="1" x14ac:dyDescent="0.35">
      <c r="A56" s="351"/>
      <c r="B56" s="65" t="s">
        <v>309</v>
      </c>
    </row>
    <row r="57" spans="1:2" ht="24" customHeight="1" x14ac:dyDescent="0.3">
      <c r="A57" s="349" t="s">
        <v>308</v>
      </c>
      <c r="B57" s="69" t="s">
        <v>289</v>
      </c>
    </row>
    <row r="58" spans="1:2" ht="61.5" customHeight="1" thickBot="1" x14ac:dyDescent="0.35">
      <c r="A58" s="350"/>
      <c r="B58" s="65" t="s">
        <v>307</v>
      </c>
    </row>
    <row r="59" spans="1:2" ht="24" customHeight="1" x14ac:dyDescent="0.3">
      <c r="A59" s="350"/>
      <c r="B59" s="69" t="s">
        <v>287</v>
      </c>
    </row>
    <row r="60" spans="1:2" ht="54.75" customHeight="1" thickBot="1" x14ac:dyDescent="0.35">
      <c r="A60" s="351"/>
      <c r="B60" s="65" t="s">
        <v>306</v>
      </c>
    </row>
    <row r="61" spans="1:2" ht="15" customHeight="1" thickBot="1" x14ac:dyDescent="0.35">
      <c r="A61" s="67"/>
    </row>
    <row r="62" spans="1:2" ht="27.75" customHeight="1" thickBot="1" x14ac:dyDescent="0.35">
      <c r="A62" s="347" t="s">
        <v>305</v>
      </c>
      <c r="B62" s="348"/>
    </row>
    <row r="63" spans="1:2" ht="21.75" customHeight="1" x14ac:dyDescent="0.3">
      <c r="A63" s="349" t="s">
        <v>304</v>
      </c>
      <c r="B63" s="69" t="s">
        <v>289</v>
      </c>
    </row>
    <row r="64" spans="1:2" ht="57.75" customHeight="1" thickBot="1" x14ac:dyDescent="0.35">
      <c r="A64" s="350"/>
      <c r="B64" s="68" t="s">
        <v>303</v>
      </c>
    </row>
    <row r="65" spans="1:2" ht="22.5" customHeight="1" x14ac:dyDescent="0.3">
      <c r="A65" s="350"/>
      <c r="B65" s="69" t="s">
        <v>287</v>
      </c>
    </row>
    <row r="66" spans="1:2" ht="39.9" customHeight="1" thickBot="1" x14ac:dyDescent="0.35">
      <c r="A66" s="351"/>
      <c r="B66" s="68" t="s">
        <v>302</v>
      </c>
    </row>
    <row r="67" spans="1:2" ht="25.5" customHeight="1" x14ac:dyDescent="0.3">
      <c r="A67" s="349" t="s">
        <v>301</v>
      </c>
      <c r="B67" s="69" t="s">
        <v>289</v>
      </c>
    </row>
    <row r="68" spans="1:2" ht="51" customHeight="1" thickBot="1" x14ac:dyDescent="0.35">
      <c r="A68" s="350"/>
      <c r="B68" s="68" t="s">
        <v>300</v>
      </c>
    </row>
    <row r="69" spans="1:2" ht="21.75" customHeight="1" x14ac:dyDescent="0.3">
      <c r="A69" s="350"/>
      <c r="B69" s="69" t="s">
        <v>299</v>
      </c>
    </row>
    <row r="70" spans="1:2" ht="39.9" customHeight="1" thickBot="1" x14ac:dyDescent="0.35">
      <c r="A70" s="351"/>
      <c r="B70" s="68" t="s">
        <v>298</v>
      </c>
    </row>
    <row r="71" spans="1:2" ht="24" customHeight="1" x14ac:dyDescent="0.3">
      <c r="A71" s="349" t="s">
        <v>297</v>
      </c>
      <c r="B71" s="69" t="s">
        <v>289</v>
      </c>
    </row>
    <row r="72" spans="1:2" ht="57.75" customHeight="1" thickBot="1" x14ac:dyDescent="0.35">
      <c r="A72" s="350"/>
      <c r="B72" s="68" t="s">
        <v>296</v>
      </c>
    </row>
    <row r="73" spans="1:2" ht="25.5" customHeight="1" x14ac:dyDescent="0.3">
      <c r="A73" s="350"/>
      <c r="B73" s="69" t="s">
        <v>287</v>
      </c>
    </row>
    <row r="74" spans="1:2" ht="39.9" customHeight="1" thickBot="1" x14ac:dyDescent="0.35">
      <c r="A74" s="351"/>
      <c r="B74" s="68" t="s">
        <v>295</v>
      </c>
    </row>
    <row r="75" spans="1:2" ht="24.75" customHeight="1" thickBot="1" x14ac:dyDescent="0.35">
      <c r="A75" s="67"/>
    </row>
    <row r="76" spans="1:2" ht="20.25" customHeight="1" thickBot="1" x14ac:dyDescent="0.35">
      <c r="A76" s="347" t="s">
        <v>294</v>
      </c>
      <c r="B76" s="348"/>
    </row>
    <row r="77" spans="1:2" ht="26.25" customHeight="1" x14ac:dyDescent="0.3">
      <c r="A77" s="349" t="s">
        <v>293</v>
      </c>
      <c r="B77" s="66" t="s">
        <v>289</v>
      </c>
    </row>
    <row r="78" spans="1:2" ht="54" customHeight="1" thickBot="1" x14ac:dyDescent="0.35">
      <c r="A78" s="350"/>
      <c r="B78" s="65" t="s">
        <v>292</v>
      </c>
    </row>
    <row r="79" spans="1:2" ht="24" customHeight="1" x14ac:dyDescent="0.3">
      <c r="A79" s="350"/>
      <c r="B79" s="66" t="s">
        <v>287</v>
      </c>
    </row>
    <row r="80" spans="1:2" ht="39.9" customHeight="1" thickBot="1" x14ac:dyDescent="0.35">
      <c r="A80" s="351"/>
      <c r="B80" s="65" t="s">
        <v>291</v>
      </c>
    </row>
    <row r="81" spans="1:2" ht="21" customHeight="1" x14ac:dyDescent="0.3">
      <c r="A81" s="349" t="s">
        <v>290</v>
      </c>
      <c r="B81" s="66" t="s">
        <v>289</v>
      </c>
    </row>
    <row r="82" spans="1:2" ht="54.75" customHeight="1" thickBot="1" x14ac:dyDescent="0.35">
      <c r="A82" s="350"/>
      <c r="B82" s="65" t="s">
        <v>288</v>
      </c>
    </row>
    <row r="83" spans="1:2" ht="20.25" customHeight="1" x14ac:dyDescent="0.3">
      <c r="A83" s="350"/>
      <c r="B83" s="66" t="s">
        <v>287</v>
      </c>
    </row>
    <row r="84" spans="1:2" ht="57.75" customHeight="1" thickBot="1" x14ac:dyDescent="0.35">
      <c r="A84" s="351"/>
      <c r="B84" s="65" t="s">
        <v>286</v>
      </c>
    </row>
  </sheetData>
  <mergeCells count="31">
    <mergeCell ref="A81:A84"/>
    <mergeCell ref="A62:B62"/>
    <mergeCell ref="A63:A66"/>
    <mergeCell ref="A67:A70"/>
    <mergeCell ref="A71:A74"/>
    <mergeCell ref="A76:B76"/>
    <mergeCell ref="A77:A80"/>
    <mergeCell ref="A10:B10"/>
    <mergeCell ref="A12:B12"/>
    <mergeCell ref="A57:A60"/>
    <mergeCell ref="A17:A20"/>
    <mergeCell ref="A21:A24"/>
    <mergeCell ref="A26:B26"/>
    <mergeCell ref="A27:A30"/>
    <mergeCell ref="A31:A34"/>
    <mergeCell ref="A35:A38"/>
    <mergeCell ref="A39:A42"/>
    <mergeCell ref="A13:A16"/>
    <mergeCell ref="A44:B44"/>
    <mergeCell ref="A45:A48"/>
    <mergeCell ref="A49:A52"/>
    <mergeCell ref="A53:A56"/>
    <mergeCell ref="A6:B6"/>
    <mergeCell ref="A7:B7"/>
    <mergeCell ref="A8:B8"/>
    <mergeCell ref="A9:B9"/>
    <mergeCell ref="A1:B1"/>
    <mergeCell ref="A2:B2"/>
    <mergeCell ref="A3:B3"/>
    <mergeCell ref="A4:B4"/>
    <mergeCell ref="A5:B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sheetPr>
  <dimension ref="B2:F48"/>
  <sheetViews>
    <sheet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18</v>
      </c>
    </row>
    <row r="3" spans="2:6" ht="15.6" x14ac:dyDescent="0.3">
      <c r="B3" s="3" t="s">
        <v>1</v>
      </c>
      <c r="C3" s="4" t="s">
        <v>17</v>
      </c>
    </row>
    <row r="4" spans="2:6" ht="15.6" x14ac:dyDescent="0.3">
      <c r="B4" s="3" t="s">
        <v>2</v>
      </c>
      <c r="C4" s="4" t="s">
        <v>542</v>
      </c>
    </row>
    <row r="5" spans="2:6" ht="15.6" x14ac:dyDescent="0.3">
      <c r="B5" s="3" t="s">
        <v>3</v>
      </c>
      <c r="C5" s="4" t="s">
        <v>14</v>
      </c>
    </row>
    <row r="6" spans="2:6" ht="15.6" x14ac:dyDescent="0.3">
      <c r="B6" s="6" t="s">
        <v>0</v>
      </c>
      <c r="C6" s="4">
        <v>3</v>
      </c>
    </row>
    <row r="8" spans="2:6" ht="15.6" x14ac:dyDescent="0.3">
      <c r="B8" s="353" t="s">
        <v>6</v>
      </c>
      <c r="C8" s="354"/>
      <c r="D8" s="354"/>
      <c r="E8" s="354"/>
      <c r="F8" s="355"/>
    </row>
    <row r="9" spans="2:6" ht="15.6" x14ac:dyDescent="0.3">
      <c r="B9" s="356"/>
      <c r="C9" s="357"/>
      <c r="D9" s="357"/>
      <c r="E9" s="357"/>
      <c r="F9" s="358"/>
    </row>
    <row r="11" spans="2:6" ht="15.6" x14ac:dyDescent="0.3">
      <c r="B11" s="353" t="s">
        <v>4</v>
      </c>
      <c r="C11" s="354"/>
      <c r="D11" s="354"/>
      <c r="E11" s="354"/>
      <c r="F11" s="355"/>
    </row>
    <row r="12" spans="2:6" ht="15.75" customHeight="1" x14ac:dyDescent="0.3">
      <c r="B12" s="359" t="s">
        <v>45</v>
      </c>
      <c r="C12" s="360"/>
      <c r="D12" s="360"/>
      <c r="E12" s="360"/>
      <c r="F12" s="361"/>
    </row>
    <row r="13" spans="2:6" ht="15.75" customHeight="1" x14ac:dyDescent="0.3">
      <c r="B13" s="362"/>
      <c r="C13" s="363"/>
      <c r="D13" s="363"/>
      <c r="E13" s="363"/>
      <c r="F13" s="364"/>
    </row>
    <row r="14" spans="2:6" ht="15.75" customHeight="1" x14ac:dyDescent="0.3">
      <c r="B14" s="362"/>
      <c r="C14" s="363"/>
      <c r="D14" s="363"/>
      <c r="E14" s="363"/>
      <c r="F14" s="364"/>
    </row>
    <row r="15" spans="2:6" ht="15.75" customHeight="1" x14ac:dyDescent="0.3">
      <c r="B15" s="365"/>
      <c r="C15" s="366"/>
      <c r="D15" s="366"/>
      <c r="E15" s="366"/>
      <c r="F15" s="367"/>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71" t="s">
        <v>46</v>
      </c>
      <c r="C22" s="371"/>
      <c r="D22" s="371"/>
      <c r="E22" s="371"/>
      <c r="F22" s="371"/>
    </row>
    <row r="23" spans="2:6" ht="15" customHeight="1" x14ac:dyDescent="0.3">
      <c r="B23" s="371"/>
      <c r="C23" s="371"/>
      <c r="D23" s="371"/>
      <c r="E23" s="371"/>
      <c r="F23" s="371"/>
    </row>
    <row r="24" spans="2:6" ht="15" customHeight="1" x14ac:dyDescent="0.3">
      <c r="B24" s="371"/>
      <c r="C24" s="371"/>
      <c r="D24" s="371"/>
      <c r="E24" s="371"/>
      <c r="F24" s="371"/>
    </row>
    <row r="25" spans="2:6" ht="15" customHeight="1" x14ac:dyDescent="0.3">
      <c r="B25" s="371"/>
      <c r="C25" s="371"/>
      <c r="D25" s="371"/>
      <c r="E25" s="371"/>
      <c r="F25" s="371"/>
    </row>
    <row r="26" spans="2:6" ht="15" customHeight="1" x14ac:dyDescent="0.3">
      <c r="B26" s="371"/>
      <c r="C26" s="371"/>
      <c r="D26" s="371"/>
      <c r="E26" s="371"/>
      <c r="F26" s="371"/>
    </row>
    <row r="27" spans="2:6" ht="15" customHeight="1" x14ac:dyDescent="0.3">
      <c r="B27" s="371"/>
      <c r="C27" s="371"/>
      <c r="D27" s="371"/>
      <c r="E27" s="371"/>
      <c r="F27" s="371"/>
    </row>
    <row r="28" spans="2:6" ht="15" customHeight="1" x14ac:dyDescent="0.3">
      <c r="B28" s="371"/>
      <c r="C28" s="371"/>
      <c r="D28" s="371"/>
      <c r="E28" s="371"/>
      <c r="F28" s="371"/>
    </row>
    <row r="29" spans="2:6" ht="15" customHeight="1" x14ac:dyDescent="0.3">
      <c r="B29" s="371"/>
      <c r="C29" s="371"/>
      <c r="D29" s="371"/>
      <c r="E29" s="371"/>
      <c r="F29" s="371"/>
    </row>
    <row r="30" spans="2:6" ht="15" customHeight="1" x14ac:dyDescent="0.3">
      <c r="B30" s="371"/>
      <c r="C30" s="371"/>
      <c r="D30" s="371"/>
      <c r="E30" s="371"/>
      <c r="F30" s="371"/>
    </row>
    <row r="31" spans="2:6" ht="15" customHeight="1" x14ac:dyDescent="0.3">
      <c r="B31" s="371"/>
      <c r="C31" s="371"/>
      <c r="D31" s="371"/>
      <c r="E31" s="371"/>
      <c r="F31" s="371"/>
    </row>
    <row r="32" spans="2:6" ht="15" customHeight="1" x14ac:dyDescent="0.3">
      <c r="B32" s="371"/>
      <c r="C32" s="371"/>
      <c r="D32" s="371"/>
      <c r="E32" s="371"/>
      <c r="F32" s="371"/>
    </row>
    <row r="33" spans="2:6" ht="15" customHeight="1" x14ac:dyDescent="0.3">
      <c r="B33" s="371"/>
      <c r="C33" s="371"/>
      <c r="D33" s="371"/>
      <c r="E33" s="371"/>
      <c r="F33" s="371"/>
    </row>
    <row r="34" spans="2:6" ht="15" customHeight="1" x14ac:dyDescent="0.3">
      <c r="B34" s="371"/>
      <c r="C34" s="371"/>
      <c r="D34" s="371"/>
      <c r="E34" s="371"/>
      <c r="F34" s="371"/>
    </row>
    <row r="35" spans="2:6" x14ac:dyDescent="0.3">
      <c r="B35" s="371"/>
      <c r="C35" s="371"/>
      <c r="D35" s="371"/>
      <c r="E35" s="371"/>
      <c r="F35" s="371"/>
    </row>
    <row r="36" spans="2:6" ht="78" customHeight="1" x14ac:dyDescent="0.3">
      <c r="B36" s="371"/>
      <c r="C36" s="371"/>
      <c r="D36" s="371"/>
      <c r="E36" s="371"/>
      <c r="F36" s="371"/>
    </row>
    <row r="37" spans="2:6" ht="409.6" customHeight="1" x14ac:dyDescent="0.3">
      <c r="B37" s="371"/>
      <c r="C37" s="371"/>
      <c r="D37" s="371"/>
      <c r="E37" s="371"/>
      <c r="F37" s="371"/>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59999389629810485"/>
  </sheetPr>
  <dimension ref="A1:A15"/>
  <sheetViews>
    <sheetView workbookViewId="0"/>
  </sheetViews>
  <sheetFormatPr baseColWidth="10" defaultColWidth="9.109375" defaultRowHeight="14.4" x14ac:dyDescent="0.3"/>
  <cols>
    <col min="1" max="1" width="104.88671875" customWidth="1"/>
  </cols>
  <sheetData>
    <row r="1" spans="1:1" ht="17.399999999999999" x14ac:dyDescent="0.3">
      <c r="A1" s="63" t="s">
        <v>481</v>
      </c>
    </row>
    <row r="2" spans="1:1" x14ac:dyDescent="0.3">
      <c r="A2" s="59" t="s">
        <v>543</v>
      </c>
    </row>
    <row r="3" spans="1:1" x14ac:dyDescent="0.3">
      <c r="A3" s="59" t="s">
        <v>191</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x14ac:dyDescent="0.3">
      <c r="A9" s="61"/>
    </row>
    <row r="10" spans="1:1" x14ac:dyDescent="0.3">
      <c r="A10" s="59" t="s">
        <v>5</v>
      </c>
    </row>
    <row r="11" spans="1:1" ht="220.8" x14ac:dyDescent="0.3">
      <c r="A11" s="64" t="s">
        <v>373</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59999389629810485"/>
  </sheetPr>
  <dimension ref="A1:A15"/>
  <sheetViews>
    <sheetView workbookViewId="0"/>
  </sheetViews>
  <sheetFormatPr baseColWidth="10" defaultColWidth="9.109375" defaultRowHeight="14.4" x14ac:dyDescent="0.3"/>
  <cols>
    <col min="1" max="1" width="104.88671875" customWidth="1"/>
  </cols>
  <sheetData>
    <row r="1" spans="1:1" ht="17.399999999999999" x14ac:dyDescent="0.3">
      <c r="A1" s="63" t="s">
        <v>480</v>
      </c>
    </row>
    <row r="2" spans="1:1" x14ac:dyDescent="0.3">
      <c r="A2" s="59" t="s">
        <v>543</v>
      </c>
    </row>
    <row r="3" spans="1:1" x14ac:dyDescent="0.3">
      <c r="A3" s="59" t="s">
        <v>191</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ht="82.8" x14ac:dyDescent="0.3">
      <c r="A9" s="61" t="s">
        <v>348</v>
      </c>
    </row>
    <row r="10" spans="1:1" x14ac:dyDescent="0.3">
      <c r="A10" s="59" t="s">
        <v>5</v>
      </c>
    </row>
    <row r="11" spans="1:1" ht="207" x14ac:dyDescent="0.3">
      <c r="A11" s="64" t="s">
        <v>347</v>
      </c>
    </row>
    <row r="12" spans="1:1" x14ac:dyDescent="0.3">
      <c r="A12" s="59" t="s">
        <v>242</v>
      </c>
    </row>
    <row r="13" spans="1:1" ht="69" x14ac:dyDescent="0.3">
      <c r="A13" s="61" t="s">
        <v>346</v>
      </c>
    </row>
    <row r="14" spans="1:1" x14ac:dyDescent="0.3">
      <c r="A14" s="59" t="s">
        <v>10</v>
      </c>
    </row>
    <row r="15" spans="1:1" ht="15" thickBot="1" x14ac:dyDescent="0.35">
      <c r="A15" s="58"/>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59999389629810485"/>
  </sheetPr>
  <dimension ref="A1:A18"/>
  <sheetViews>
    <sheetView workbookViewId="0"/>
  </sheetViews>
  <sheetFormatPr baseColWidth="10" defaultColWidth="9.109375" defaultRowHeight="14.4" x14ac:dyDescent="0.3"/>
  <cols>
    <col min="1" max="1" width="104.44140625" customWidth="1"/>
  </cols>
  <sheetData>
    <row r="1" spans="1:1" ht="17.399999999999999" x14ac:dyDescent="0.3">
      <c r="A1" s="63" t="s">
        <v>479</v>
      </c>
    </row>
    <row r="2" spans="1:1" x14ac:dyDescent="0.3">
      <c r="A2" s="59" t="s">
        <v>271</v>
      </c>
    </row>
    <row r="3" spans="1:1" x14ac:dyDescent="0.3">
      <c r="A3" s="59" t="s">
        <v>191</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ht="165.6" x14ac:dyDescent="0.3">
      <c r="A9" s="61" t="s">
        <v>375</v>
      </c>
    </row>
    <row r="10" spans="1:1" x14ac:dyDescent="0.3">
      <c r="A10" s="59" t="s">
        <v>5</v>
      </c>
    </row>
    <row r="11" spans="1:1" ht="124.2" x14ac:dyDescent="0.3">
      <c r="A11" s="64" t="s">
        <v>376</v>
      </c>
    </row>
    <row r="12" spans="1:1" ht="207" x14ac:dyDescent="0.3">
      <c r="A12" s="64" t="s">
        <v>377</v>
      </c>
    </row>
    <row r="13" spans="1:1" ht="331.2" x14ac:dyDescent="0.3">
      <c r="A13" s="64" t="s">
        <v>378</v>
      </c>
    </row>
    <row r="14" spans="1:1" x14ac:dyDescent="0.3">
      <c r="A14" s="64"/>
    </row>
    <row r="15" spans="1:1" x14ac:dyDescent="0.3">
      <c r="A15" s="59" t="s">
        <v>242</v>
      </c>
    </row>
    <row r="16" spans="1:1" ht="82.8" x14ac:dyDescent="0.3">
      <c r="A16" s="61" t="s">
        <v>379</v>
      </c>
    </row>
    <row r="17" spans="1:1" x14ac:dyDescent="0.3">
      <c r="A17" s="59" t="s">
        <v>10</v>
      </c>
    </row>
    <row r="18" spans="1:1" ht="15" thickBot="1" x14ac:dyDescent="0.35">
      <c r="A18" s="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00"/>
  <sheetViews>
    <sheetView tabSelected="1" topLeftCell="A76" zoomScaleNormal="100" workbookViewId="0">
      <selection activeCell="D86" sqref="D86"/>
    </sheetView>
  </sheetViews>
  <sheetFormatPr baseColWidth="10" defaultColWidth="11.44140625" defaultRowHeight="14.4" x14ac:dyDescent="0.3"/>
  <cols>
    <col min="1" max="2" width="11.44140625" style="1"/>
    <col min="3" max="3" width="21" style="110" customWidth="1"/>
    <col min="4" max="4" width="9.88671875" style="110" customWidth="1"/>
    <col min="5" max="5" width="31.6640625" style="110" customWidth="1"/>
    <col min="6" max="9" width="11.44140625" style="124"/>
    <col min="10" max="13" width="7.5546875" style="124" customWidth="1"/>
    <col min="14" max="14" width="7.44140625" style="124" customWidth="1"/>
    <col min="15" max="15" width="7.88671875" style="124" customWidth="1"/>
    <col min="16" max="16384" width="11.44140625" style="1"/>
  </cols>
  <sheetData>
    <row r="1" spans="2:15" ht="15" thickBot="1" x14ac:dyDescent="0.35">
      <c r="B1" s="7"/>
      <c r="C1" s="8"/>
      <c r="D1" s="8"/>
      <c r="E1" s="8"/>
      <c r="F1" s="8"/>
      <c r="G1" s="8"/>
      <c r="H1" s="8"/>
      <c r="I1" s="8"/>
    </row>
    <row r="2" spans="2:15" x14ac:dyDescent="0.3">
      <c r="B2" s="329" t="s">
        <v>0</v>
      </c>
      <c r="C2" s="322" t="s">
        <v>78</v>
      </c>
      <c r="D2" s="322" t="s">
        <v>79</v>
      </c>
      <c r="E2" s="322"/>
      <c r="F2" s="322" t="s">
        <v>80</v>
      </c>
      <c r="G2" s="322" t="s">
        <v>81</v>
      </c>
      <c r="H2" s="322" t="s">
        <v>82</v>
      </c>
      <c r="I2" s="324" t="s">
        <v>83</v>
      </c>
      <c r="J2" s="326" t="s">
        <v>84</v>
      </c>
      <c r="K2" s="327"/>
      <c r="L2" s="326" t="s">
        <v>85</v>
      </c>
      <c r="M2" s="327"/>
      <c r="N2" s="326" t="s">
        <v>86</v>
      </c>
      <c r="O2" s="328"/>
    </row>
    <row r="3" spans="2:15" ht="15" thickBot="1" x14ac:dyDescent="0.35">
      <c r="B3" s="330"/>
      <c r="C3" s="323"/>
      <c r="D3" s="323"/>
      <c r="E3" s="323"/>
      <c r="F3" s="323"/>
      <c r="G3" s="323"/>
      <c r="H3" s="323"/>
      <c r="I3" s="325"/>
      <c r="J3" s="78" t="s">
        <v>87</v>
      </c>
      <c r="K3" s="78" t="s">
        <v>88</v>
      </c>
      <c r="L3" s="78" t="s">
        <v>87</v>
      </c>
      <c r="M3" s="10" t="s">
        <v>88</v>
      </c>
      <c r="N3" s="10" t="s">
        <v>26</v>
      </c>
      <c r="O3" s="11" t="s">
        <v>14</v>
      </c>
    </row>
    <row r="4" spans="2:15" x14ac:dyDescent="0.3">
      <c r="B4" s="247" t="s">
        <v>89</v>
      </c>
      <c r="C4" s="250" t="s">
        <v>90</v>
      </c>
      <c r="D4" s="31" t="s">
        <v>91</v>
      </c>
      <c r="E4" s="76" t="s">
        <v>92</v>
      </c>
      <c r="F4" s="76">
        <v>21</v>
      </c>
      <c r="G4" s="118">
        <v>21</v>
      </c>
      <c r="H4" s="118"/>
      <c r="I4" s="118">
        <f>SUM(F4:H4)</f>
        <v>42</v>
      </c>
      <c r="J4" s="118">
        <v>3</v>
      </c>
      <c r="K4" s="259">
        <v>6</v>
      </c>
      <c r="L4" s="118">
        <v>1.5</v>
      </c>
      <c r="M4" s="259">
        <v>3</v>
      </c>
      <c r="N4" s="118"/>
      <c r="O4" s="125" t="s">
        <v>93</v>
      </c>
    </row>
    <row r="5" spans="2:15" ht="15" thickBot="1" x14ac:dyDescent="0.35">
      <c r="B5" s="249"/>
      <c r="C5" s="251"/>
      <c r="D5" s="32" t="s">
        <v>94</v>
      </c>
      <c r="E5" s="84" t="s">
        <v>95</v>
      </c>
      <c r="F5" s="77">
        <v>21</v>
      </c>
      <c r="G5" s="126">
        <v>21</v>
      </c>
      <c r="H5" s="126"/>
      <c r="I5" s="126">
        <f t="shared" ref="I5:I12" si="0">SUM(F5:H5)</f>
        <v>42</v>
      </c>
      <c r="J5" s="121">
        <v>3</v>
      </c>
      <c r="K5" s="260"/>
      <c r="L5" s="121">
        <v>1.5</v>
      </c>
      <c r="M5" s="260"/>
      <c r="N5" s="121"/>
      <c r="O5" s="122" t="s">
        <v>93</v>
      </c>
    </row>
    <row r="6" spans="2:15" ht="28.8" x14ac:dyDescent="0.3">
      <c r="B6" s="290" t="s">
        <v>89</v>
      </c>
      <c r="C6" s="250" t="s">
        <v>167</v>
      </c>
      <c r="D6" s="31" t="s">
        <v>96</v>
      </c>
      <c r="E6" s="76" t="s">
        <v>159</v>
      </c>
      <c r="F6" s="76">
        <v>21</v>
      </c>
      <c r="G6" s="118">
        <v>21</v>
      </c>
      <c r="H6" s="118"/>
      <c r="I6" s="118">
        <f t="shared" si="0"/>
        <v>42</v>
      </c>
      <c r="J6" s="118">
        <v>4</v>
      </c>
      <c r="K6" s="259">
        <v>7</v>
      </c>
      <c r="L6" s="118">
        <v>2</v>
      </c>
      <c r="M6" s="259">
        <v>3.5</v>
      </c>
      <c r="N6" s="118"/>
      <c r="O6" s="125" t="s">
        <v>93</v>
      </c>
    </row>
    <row r="7" spans="2:15" ht="15" thickBot="1" x14ac:dyDescent="0.35">
      <c r="B7" s="291"/>
      <c r="C7" s="251"/>
      <c r="D7" s="32" t="s">
        <v>97</v>
      </c>
      <c r="E7" s="77" t="s">
        <v>160</v>
      </c>
      <c r="F7" s="77">
        <v>10.5</v>
      </c>
      <c r="G7" s="126"/>
      <c r="H7" s="126">
        <v>31.5</v>
      </c>
      <c r="I7" s="126">
        <f t="shared" si="0"/>
        <v>42</v>
      </c>
      <c r="J7" s="121">
        <v>3</v>
      </c>
      <c r="K7" s="260"/>
      <c r="L7" s="121">
        <v>1.5</v>
      </c>
      <c r="M7" s="260"/>
      <c r="N7" s="121"/>
      <c r="O7" s="122" t="s">
        <v>93</v>
      </c>
    </row>
    <row r="8" spans="2:15" x14ac:dyDescent="0.3">
      <c r="B8" s="290" t="s">
        <v>89</v>
      </c>
      <c r="C8" s="250" t="s">
        <v>168</v>
      </c>
      <c r="D8" s="31" t="s">
        <v>98</v>
      </c>
      <c r="E8" s="76" t="s">
        <v>99</v>
      </c>
      <c r="F8" s="76">
        <v>21</v>
      </c>
      <c r="G8" s="118"/>
      <c r="H8" s="118">
        <v>21</v>
      </c>
      <c r="I8" s="118">
        <f t="shared" si="0"/>
        <v>42</v>
      </c>
      <c r="J8" s="118">
        <v>3</v>
      </c>
      <c r="K8" s="259">
        <v>7</v>
      </c>
      <c r="L8" s="118">
        <v>1.5</v>
      </c>
      <c r="M8" s="259">
        <v>3.5</v>
      </c>
      <c r="N8" s="118"/>
      <c r="O8" s="125" t="s">
        <v>93</v>
      </c>
    </row>
    <row r="9" spans="2:15" ht="29.4" thickBot="1" x14ac:dyDescent="0.35">
      <c r="B9" s="291"/>
      <c r="C9" s="251"/>
      <c r="D9" s="32" t="s">
        <v>100</v>
      </c>
      <c r="E9" s="95" t="s">
        <v>405</v>
      </c>
      <c r="F9" s="77">
        <v>31.5</v>
      </c>
      <c r="G9" s="126">
        <v>10.5</v>
      </c>
      <c r="H9" s="126">
        <v>10.5</v>
      </c>
      <c r="I9" s="126">
        <f t="shared" si="0"/>
        <v>52.5</v>
      </c>
      <c r="J9" s="121">
        <v>4</v>
      </c>
      <c r="K9" s="260"/>
      <c r="L9" s="121">
        <v>2</v>
      </c>
      <c r="M9" s="260"/>
      <c r="N9" s="121"/>
      <c r="O9" s="122" t="s">
        <v>93</v>
      </c>
    </row>
    <row r="10" spans="2:15" x14ac:dyDescent="0.3">
      <c r="B10" s="290" t="s">
        <v>89</v>
      </c>
      <c r="C10" s="250" t="s">
        <v>185</v>
      </c>
      <c r="D10" s="31" t="s">
        <v>101</v>
      </c>
      <c r="E10" s="76" t="s">
        <v>161</v>
      </c>
      <c r="F10" s="76">
        <v>21</v>
      </c>
      <c r="G10" s="118">
        <v>10.5</v>
      </c>
      <c r="H10" s="118"/>
      <c r="I10" s="118">
        <f t="shared" si="0"/>
        <v>31.5</v>
      </c>
      <c r="J10" s="118">
        <v>3</v>
      </c>
      <c r="K10" s="259">
        <v>6</v>
      </c>
      <c r="L10" s="118">
        <v>1.5</v>
      </c>
      <c r="M10" s="259">
        <v>3</v>
      </c>
      <c r="N10" s="118"/>
      <c r="O10" s="125" t="s">
        <v>93</v>
      </c>
    </row>
    <row r="11" spans="2:15" ht="15" thickBot="1" x14ac:dyDescent="0.35">
      <c r="B11" s="291"/>
      <c r="C11" s="251"/>
      <c r="D11" s="32" t="s">
        <v>102</v>
      </c>
      <c r="E11" s="95" t="s">
        <v>517</v>
      </c>
      <c r="F11" s="77">
        <v>21</v>
      </c>
      <c r="G11" s="126"/>
      <c r="H11" s="126">
        <v>21</v>
      </c>
      <c r="I11" s="126">
        <f t="shared" si="0"/>
        <v>42</v>
      </c>
      <c r="J11" s="121">
        <v>3</v>
      </c>
      <c r="K11" s="260"/>
      <c r="L11" s="121">
        <v>1.5</v>
      </c>
      <c r="M11" s="260"/>
      <c r="N11" s="121"/>
      <c r="O11" s="122" t="s">
        <v>93</v>
      </c>
    </row>
    <row r="12" spans="2:15" x14ac:dyDescent="0.3">
      <c r="B12" s="247" t="s">
        <v>103</v>
      </c>
      <c r="C12" s="250" t="s">
        <v>186</v>
      </c>
      <c r="D12" s="31" t="s">
        <v>104</v>
      </c>
      <c r="E12" s="76" t="s">
        <v>105</v>
      </c>
      <c r="F12" s="76"/>
      <c r="G12" s="118">
        <v>21</v>
      </c>
      <c r="H12" s="118"/>
      <c r="I12" s="118">
        <f t="shared" si="0"/>
        <v>21</v>
      </c>
      <c r="J12" s="118">
        <v>2</v>
      </c>
      <c r="K12" s="259">
        <v>4</v>
      </c>
      <c r="L12" s="118">
        <v>1</v>
      </c>
      <c r="M12" s="259">
        <v>2</v>
      </c>
      <c r="N12" s="118" t="s">
        <v>93</v>
      </c>
      <c r="O12" s="125"/>
    </row>
    <row r="13" spans="2:15" ht="15" thickBot="1" x14ac:dyDescent="0.35">
      <c r="B13" s="321"/>
      <c r="C13" s="305"/>
      <c r="D13" s="55" t="s">
        <v>106</v>
      </c>
      <c r="E13" s="79" t="s">
        <v>107</v>
      </c>
      <c r="F13" s="77"/>
      <c r="G13" s="126">
        <v>21</v>
      </c>
      <c r="H13" s="98"/>
      <c r="I13" s="127">
        <f>SUM(F13:H13)</f>
        <v>21</v>
      </c>
      <c r="J13" s="98">
        <v>2</v>
      </c>
      <c r="K13" s="306"/>
      <c r="L13" s="128">
        <v>1</v>
      </c>
      <c r="M13" s="306"/>
      <c r="N13" s="128" t="s">
        <v>93</v>
      </c>
      <c r="O13" s="129"/>
    </row>
    <row r="14" spans="2:15" ht="15" thickBot="1" x14ac:dyDescent="0.35">
      <c r="B14" s="315" t="s">
        <v>108</v>
      </c>
      <c r="C14" s="316"/>
      <c r="D14" s="316"/>
      <c r="E14" s="317"/>
      <c r="F14" s="81">
        <f t="shared" ref="F14:M14" si="1">SUM(F4:F13)</f>
        <v>168</v>
      </c>
      <c r="G14" s="81">
        <f t="shared" si="1"/>
        <v>126</v>
      </c>
      <c r="H14" s="12">
        <f t="shared" si="1"/>
        <v>84</v>
      </c>
      <c r="I14" s="12">
        <f t="shared" si="1"/>
        <v>378</v>
      </c>
      <c r="J14" s="12">
        <f t="shared" si="1"/>
        <v>30</v>
      </c>
      <c r="K14" s="120">
        <f t="shared" si="1"/>
        <v>30</v>
      </c>
      <c r="L14" s="120">
        <f t="shared" si="1"/>
        <v>15</v>
      </c>
      <c r="M14" s="120">
        <f t="shared" si="1"/>
        <v>15</v>
      </c>
      <c r="N14" s="120"/>
      <c r="O14" s="123"/>
    </row>
    <row r="15" spans="2:15" x14ac:dyDescent="0.3">
      <c r="B15" s="241" t="s">
        <v>109</v>
      </c>
      <c r="C15" s="271"/>
      <c r="D15" s="271"/>
      <c r="E15" s="272"/>
      <c r="F15" s="318">
        <f>SUM(F4:H13)</f>
        <v>378</v>
      </c>
      <c r="G15" s="319"/>
      <c r="H15" s="319"/>
      <c r="I15" s="319"/>
      <c r="J15" s="319"/>
      <c r="K15" s="319"/>
      <c r="L15" s="319"/>
      <c r="M15" s="319"/>
      <c r="N15" s="319"/>
      <c r="O15" s="320"/>
    </row>
    <row r="16" spans="2:15" x14ac:dyDescent="0.3">
      <c r="B16" s="231" t="s">
        <v>110</v>
      </c>
      <c r="C16" s="261"/>
      <c r="D16" s="261"/>
      <c r="E16" s="262"/>
      <c r="F16" s="234">
        <f>SUM(H4:H13)</f>
        <v>84</v>
      </c>
      <c r="G16" s="235"/>
      <c r="H16" s="235"/>
      <c r="I16" s="235"/>
      <c r="J16" s="235"/>
      <c r="K16" s="235"/>
      <c r="L16" s="235"/>
      <c r="M16" s="235"/>
      <c r="N16" s="235"/>
      <c r="O16" s="236"/>
    </row>
    <row r="17" spans="2:16" x14ac:dyDescent="0.3">
      <c r="B17" s="231" t="s">
        <v>111</v>
      </c>
      <c r="C17" s="261"/>
      <c r="D17" s="261"/>
      <c r="E17" s="262"/>
      <c r="F17" s="234">
        <f>SUM(G4:G13)</f>
        <v>126</v>
      </c>
      <c r="G17" s="235"/>
      <c r="H17" s="235"/>
      <c r="I17" s="235"/>
      <c r="J17" s="235"/>
      <c r="K17" s="235"/>
      <c r="L17" s="235"/>
      <c r="M17" s="235"/>
      <c r="N17" s="235"/>
      <c r="O17" s="236"/>
    </row>
    <row r="18" spans="2:16" x14ac:dyDescent="0.3">
      <c r="B18" s="231" t="s">
        <v>112</v>
      </c>
      <c r="C18" s="261"/>
      <c r="D18" s="261"/>
      <c r="E18" s="262"/>
      <c r="F18" s="234">
        <f>F15/14</f>
        <v>27</v>
      </c>
      <c r="G18" s="235"/>
      <c r="H18" s="235"/>
      <c r="I18" s="235"/>
      <c r="J18" s="235"/>
      <c r="K18" s="235"/>
      <c r="L18" s="235"/>
      <c r="M18" s="235"/>
      <c r="N18" s="235"/>
      <c r="O18" s="236"/>
    </row>
    <row r="19" spans="2:16" x14ac:dyDescent="0.3">
      <c r="B19" s="231" t="s">
        <v>113</v>
      </c>
      <c r="C19" s="261"/>
      <c r="D19" s="261"/>
      <c r="E19" s="262"/>
      <c r="F19" s="237">
        <f>F16/F15</f>
        <v>0.22222222222222221</v>
      </c>
      <c r="G19" s="238"/>
      <c r="H19" s="238"/>
      <c r="I19" s="238"/>
      <c r="J19" s="238"/>
      <c r="K19" s="238"/>
      <c r="L19" s="238"/>
      <c r="M19" s="238"/>
      <c r="N19" s="238"/>
      <c r="O19" s="239"/>
    </row>
    <row r="20" spans="2:16" ht="15" thickBot="1" x14ac:dyDescent="0.35">
      <c r="B20" s="263" t="s">
        <v>114</v>
      </c>
      <c r="C20" s="264"/>
      <c r="D20" s="264"/>
      <c r="E20" s="265"/>
      <c r="F20" s="312">
        <f>(F17+F16)/F15</f>
        <v>0.55555555555555558</v>
      </c>
      <c r="G20" s="313"/>
      <c r="H20" s="313"/>
      <c r="I20" s="313"/>
      <c r="J20" s="313"/>
      <c r="K20" s="313"/>
      <c r="L20" s="313"/>
      <c r="M20" s="313"/>
      <c r="N20" s="313"/>
      <c r="O20" s="314"/>
    </row>
    <row r="21" spans="2:16" x14ac:dyDescent="0.3">
      <c r="B21" s="290" t="s">
        <v>115</v>
      </c>
      <c r="C21" s="250" t="s">
        <v>116</v>
      </c>
      <c r="D21" s="31" t="s">
        <v>117</v>
      </c>
      <c r="E21" s="76" t="s">
        <v>118</v>
      </c>
      <c r="F21" s="13">
        <v>21</v>
      </c>
      <c r="G21" s="130">
        <v>21</v>
      </c>
      <c r="H21" s="131"/>
      <c r="I21" s="131">
        <f>SUM(F21:H21)</f>
        <v>42</v>
      </c>
      <c r="J21" s="131">
        <v>3</v>
      </c>
      <c r="K21" s="306">
        <v>6</v>
      </c>
      <c r="L21" s="131">
        <v>1.5</v>
      </c>
      <c r="M21" s="306">
        <v>3</v>
      </c>
      <c r="N21" s="131"/>
      <c r="O21" s="132" t="s">
        <v>93</v>
      </c>
    </row>
    <row r="22" spans="2:16" ht="15" thickBot="1" x14ac:dyDescent="0.35">
      <c r="B22" s="297"/>
      <c r="C22" s="309"/>
      <c r="D22" s="55" t="s">
        <v>119</v>
      </c>
      <c r="E22" s="79" t="s">
        <v>120</v>
      </c>
      <c r="F22" s="79">
        <v>21</v>
      </c>
      <c r="G22" s="124">
        <v>21</v>
      </c>
      <c r="H22" s="127"/>
      <c r="I22" s="127">
        <f>SUM(F22:H22)</f>
        <v>42</v>
      </c>
      <c r="J22" s="127">
        <v>3</v>
      </c>
      <c r="K22" s="306"/>
      <c r="L22" s="127">
        <v>1.5</v>
      </c>
      <c r="M22" s="306"/>
      <c r="N22" s="127"/>
      <c r="O22" s="133" t="s">
        <v>93</v>
      </c>
    </row>
    <row r="23" spans="2:16" ht="28.8" x14ac:dyDescent="0.3">
      <c r="B23" s="290" t="s">
        <v>115</v>
      </c>
      <c r="C23" s="310" t="s">
        <v>169</v>
      </c>
      <c r="D23" s="31" t="s">
        <v>121</v>
      </c>
      <c r="E23" s="76" t="s">
        <v>162</v>
      </c>
      <c r="F23" s="76">
        <v>21</v>
      </c>
      <c r="G23" s="118">
        <v>21</v>
      </c>
      <c r="H23" s="118"/>
      <c r="I23" s="118">
        <f t="shared" ref="I23:I31" si="2">SUM(F23:H23)</f>
        <v>42</v>
      </c>
      <c r="J23" s="118">
        <v>3</v>
      </c>
      <c r="K23" s="259">
        <v>7</v>
      </c>
      <c r="L23" s="118">
        <v>1.5</v>
      </c>
      <c r="M23" s="259">
        <v>3.5</v>
      </c>
      <c r="N23" s="118"/>
      <c r="O23" s="125" t="s">
        <v>93</v>
      </c>
    </row>
    <row r="24" spans="2:16" x14ac:dyDescent="0.3">
      <c r="B24" s="297"/>
      <c r="C24" s="305"/>
      <c r="D24" s="55" t="s">
        <v>122</v>
      </c>
      <c r="E24" s="79" t="s">
        <v>163</v>
      </c>
      <c r="F24" s="85">
        <v>10.5</v>
      </c>
      <c r="G24" s="128"/>
      <c r="H24" s="128">
        <v>31.5</v>
      </c>
      <c r="I24" s="128">
        <f t="shared" si="2"/>
        <v>42</v>
      </c>
      <c r="J24" s="128">
        <v>2</v>
      </c>
      <c r="K24" s="306"/>
      <c r="L24" s="128">
        <v>1</v>
      </c>
      <c r="M24" s="306"/>
      <c r="N24" s="128"/>
      <c r="O24" s="129" t="s">
        <v>93</v>
      </c>
    </row>
    <row r="25" spans="2:16" ht="15" thickBot="1" x14ac:dyDescent="0.35">
      <c r="B25" s="24"/>
      <c r="C25" s="311"/>
      <c r="D25" s="101" t="s">
        <v>406</v>
      </c>
      <c r="E25" s="95" t="s">
        <v>414</v>
      </c>
      <c r="F25" s="80">
        <v>10.5</v>
      </c>
      <c r="G25" s="98"/>
      <c r="H25" s="98">
        <v>21</v>
      </c>
      <c r="I25" s="128">
        <f t="shared" si="2"/>
        <v>31.5</v>
      </c>
      <c r="J25" s="98">
        <v>2</v>
      </c>
      <c r="K25" s="260"/>
      <c r="L25" s="98">
        <v>1</v>
      </c>
      <c r="M25" s="260"/>
      <c r="N25" s="98"/>
      <c r="O25" s="134" t="s">
        <v>93</v>
      </c>
    </row>
    <row r="26" spans="2:16" x14ac:dyDescent="0.3">
      <c r="B26" s="290" t="s">
        <v>115</v>
      </c>
      <c r="C26" s="250" t="s">
        <v>170</v>
      </c>
      <c r="D26" s="31" t="s">
        <v>123</v>
      </c>
      <c r="E26" s="76" t="s">
        <v>164</v>
      </c>
      <c r="F26" s="76">
        <v>21</v>
      </c>
      <c r="G26" s="118"/>
      <c r="H26" s="118">
        <v>21</v>
      </c>
      <c r="I26" s="118">
        <f t="shared" si="2"/>
        <v>42</v>
      </c>
      <c r="J26" s="118">
        <v>3</v>
      </c>
      <c r="K26" s="259">
        <v>7</v>
      </c>
      <c r="L26" s="118">
        <v>1.5</v>
      </c>
      <c r="M26" s="259">
        <v>3.5</v>
      </c>
      <c r="N26" s="118"/>
      <c r="O26" s="125" t="s">
        <v>93</v>
      </c>
    </row>
    <row r="27" spans="2:16" ht="15" thickBot="1" x14ac:dyDescent="0.35">
      <c r="B27" s="297"/>
      <c r="C27" s="309"/>
      <c r="D27" s="55" t="s">
        <v>124</v>
      </c>
      <c r="E27" s="99" t="s">
        <v>165</v>
      </c>
      <c r="F27" s="79">
        <v>31.5</v>
      </c>
      <c r="G27" s="127"/>
      <c r="H27" s="127">
        <v>10.5</v>
      </c>
      <c r="I27" s="127">
        <f t="shared" si="2"/>
        <v>42</v>
      </c>
      <c r="J27" s="127">
        <v>4</v>
      </c>
      <c r="K27" s="306"/>
      <c r="L27" s="127">
        <v>2</v>
      </c>
      <c r="M27" s="306"/>
      <c r="N27" s="127"/>
      <c r="O27" s="133" t="s">
        <v>93</v>
      </c>
    </row>
    <row r="28" spans="2:16" ht="29.4" thickBot="1" x14ac:dyDescent="0.35">
      <c r="B28" s="96" t="s">
        <v>115</v>
      </c>
      <c r="C28" s="12" t="s">
        <v>171</v>
      </c>
      <c r="D28" s="71" t="s">
        <v>125</v>
      </c>
      <c r="E28" s="12" t="s">
        <v>166</v>
      </c>
      <c r="F28" s="12">
        <v>21</v>
      </c>
      <c r="G28" s="97">
        <v>21</v>
      </c>
      <c r="H28" s="97"/>
      <c r="I28" s="97">
        <f t="shared" si="2"/>
        <v>42</v>
      </c>
      <c r="J28" s="97">
        <v>4</v>
      </c>
      <c r="K28" s="97">
        <v>4</v>
      </c>
      <c r="L28" s="120">
        <v>2</v>
      </c>
      <c r="M28" s="97">
        <v>2</v>
      </c>
      <c r="N28" s="120"/>
      <c r="O28" s="123" t="s">
        <v>93</v>
      </c>
    </row>
    <row r="29" spans="2:16" x14ac:dyDescent="0.3">
      <c r="B29" s="304" t="s">
        <v>115</v>
      </c>
      <c r="C29" s="305" t="s">
        <v>126</v>
      </c>
      <c r="D29" s="70" t="s">
        <v>127</v>
      </c>
      <c r="E29" s="13" t="s">
        <v>128</v>
      </c>
      <c r="F29" s="13"/>
      <c r="G29" s="118">
        <v>21</v>
      </c>
      <c r="H29" s="118"/>
      <c r="I29" s="118">
        <f t="shared" si="2"/>
        <v>21</v>
      </c>
      <c r="J29" s="118">
        <v>2</v>
      </c>
      <c r="K29" s="259">
        <v>6</v>
      </c>
      <c r="L29" s="131">
        <v>1</v>
      </c>
      <c r="M29" s="259">
        <v>3</v>
      </c>
      <c r="N29" s="131" t="s">
        <v>93</v>
      </c>
      <c r="O29" s="125"/>
    </row>
    <row r="30" spans="2:16" x14ac:dyDescent="0.3">
      <c r="B30" s="304"/>
      <c r="C30" s="305"/>
      <c r="D30" s="70" t="s">
        <v>129</v>
      </c>
      <c r="E30" s="85" t="s">
        <v>130</v>
      </c>
      <c r="F30" s="85"/>
      <c r="G30" s="128">
        <v>21</v>
      </c>
      <c r="H30" s="128"/>
      <c r="I30" s="128">
        <f t="shared" si="2"/>
        <v>21</v>
      </c>
      <c r="J30" s="128">
        <v>2</v>
      </c>
      <c r="K30" s="306"/>
      <c r="L30" s="128">
        <v>1</v>
      </c>
      <c r="M30" s="306"/>
      <c r="N30" s="128" t="s">
        <v>93</v>
      </c>
      <c r="O30" s="129"/>
      <c r="P30" s="23"/>
    </row>
    <row r="31" spans="2:16" ht="15" thickBot="1" x14ac:dyDescent="0.35">
      <c r="B31" s="304"/>
      <c r="C31" s="305"/>
      <c r="D31" s="70" t="s">
        <v>131</v>
      </c>
      <c r="E31" s="79" t="s">
        <v>132</v>
      </c>
      <c r="F31" s="79"/>
      <c r="G31" s="127"/>
      <c r="H31" s="127">
        <v>21</v>
      </c>
      <c r="I31" s="127">
        <f t="shared" si="2"/>
        <v>21</v>
      </c>
      <c r="J31" s="127">
        <v>2</v>
      </c>
      <c r="K31" s="306"/>
      <c r="L31" s="127">
        <v>1</v>
      </c>
      <c r="M31" s="306"/>
      <c r="N31" s="126" t="s">
        <v>93</v>
      </c>
      <c r="O31" s="135"/>
    </row>
    <row r="32" spans="2:16" ht="15" thickBot="1" x14ac:dyDescent="0.35">
      <c r="B32" s="307" t="s">
        <v>108</v>
      </c>
      <c r="C32" s="308"/>
      <c r="D32" s="308"/>
      <c r="E32" s="308"/>
      <c r="F32" s="12">
        <f t="shared" ref="F32:M32" si="3">SUM(F21:F31)</f>
        <v>157.5</v>
      </c>
      <c r="G32" s="12">
        <f t="shared" si="3"/>
        <v>126</v>
      </c>
      <c r="H32" s="12">
        <f t="shared" si="3"/>
        <v>105</v>
      </c>
      <c r="I32" s="12">
        <f t="shared" si="3"/>
        <v>388.5</v>
      </c>
      <c r="J32" s="12">
        <f t="shared" si="3"/>
        <v>30</v>
      </c>
      <c r="K32" s="120">
        <f t="shared" si="3"/>
        <v>30</v>
      </c>
      <c r="L32" s="120">
        <f t="shared" si="3"/>
        <v>15</v>
      </c>
      <c r="M32" s="123">
        <f t="shared" si="3"/>
        <v>15</v>
      </c>
      <c r="N32" s="136"/>
      <c r="O32" s="137"/>
    </row>
    <row r="33" spans="2:15" x14ac:dyDescent="0.3">
      <c r="B33" s="241" t="s">
        <v>109</v>
      </c>
      <c r="C33" s="271"/>
      <c r="D33" s="271"/>
      <c r="E33" s="272"/>
      <c r="F33" s="244">
        <f>SUM(F21:H31)</f>
        <v>388.5</v>
      </c>
      <c r="G33" s="245"/>
      <c r="H33" s="245"/>
      <c r="I33" s="245"/>
      <c r="J33" s="245"/>
      <c r="K33" s="245"/>
      <c r="L33" s="245"/>
      <c r="M33" s="245"/>
      <c r="N33" s="245"/>
      <c r="O33" s="246"/>
    </row>
    <row r="34" spans="2:15" x14ac:dyDescent="0.3">
      <c r="B34" s="231" t="s">
        <v>110</v>
      </c>
      <c r="C34" s="261"/>
      <c r="D34" s="261"/>
      <c r="E34" s="262"/>
      <c r="F34" s="234">
        <f>SUM(H21:H31)</f>
        <v>105</v>
      </c>
      <c r="G34" s="235"/>
      <c r="H34" s="235"/>
      <c r="I34" s="235"/>
      <c r="J34" s="235"/>
      <c r="K34" s="235"/>
      <c r="L34" s="235"/>
      <c r="M34" s="235"/>
      <c r="N34" s="235"/>
      <c r="O34" s="236"/>
    </row>
    <row r="35" spans="2:15" x14ac:dyDescent="0.3">
      <c r="B35" s="231" t="s">
        <v>111</v>
      </c>
      <c r="C35" s="261"/>
      <c r="D35" s="261"/>
      <c r="E35" s="262"/>
      <c r="F35" s="234">
        <f>SUM(G21:G31)</f>
        <v>126</v>
      </c>
      <c r="G35" s="235"/>
      <c r="H35" s="235"/>
      <c r="I35" s="235"/>
      <c r="J35" s="235"/>
      <c r="K35" s="235"/>
      <c r="L35" s="235"/>
      <c r="M35" s="235"/>
      <c r="N35" s="235"/>
      <c r="O35" s="236"/>
    </row>
    <row r="36" spans="2:15" x14ac:dyDescent="0.3">
      <c r="B36" s="231" t="s">
        <v>112</v>
      </c>
      <c r="C36" s="261"/>
      <c r="D36" s="261"/>
      <c r="E36" s="262"/>
      <c r="F36" s="234">
        <f>F33/14</f>
        <v>27.75</v>
      </c>
      <c r="G36" s="235"/>
      <c r="H36" s="235"/>
      <c r="I36" s="235"/>
      <c r="J36" s="235"/>
      <c r="K36" s="235"/>
      <c r="L36" s="235"/>
      <c r="M36" s="235"/>
      <c r="N36" s="235"/>
      <c r="O36" s="236"/>
    </row>
    <row r="37" spans="2:15" x14ac:dyDescent="0.3">
      <c r="B37" s="231" t="s">
        <v>113</v>
      </c>
      <c r="C37" s="261"/>
      <c r="D37" s="261"/>
      <c r="E37" s="262"/>
      <c r="F37" s="237">
        <f>F34/F33</f>
        <v>0.27027027027027029</v>
      </c>
      <c r="G37" s="238"/>
      <c r="H37" s="238"/>
      <c r="I37" s="238"/>
      <c r="J37" s="238"/>
      <c r="K37" s="238"/>
      <c r="L37" s="238"/>
      <c r="M37" s="238"/>
      <c r="N37" s="238"/>
      <c r="O37" s="239"/>
    </row>
    <row r="38" spans="2:15" ht="15" thickBot="1" x14ac:dyDescent="0.35">
      <c r="B38" s="263" t="s">
        <v>114</v>
      </c>
      <c r="C38" s="264"/>
      <c r="D38" s="264"/>
      <c r="E38" s="265"/>
      <c r="F38" s="266">
        <f>(F35+F34)/F33</f>
        <v>0.59459459459459463</v>
      </c>
      <c r="G38" s="267"/>
      <c r="H38" s="267"/>
      <c r="I38" s="267"/>
      <c r="J38" s="267"/>
      <c r="K38" s="267"/>
      <c r="L38" s="267"/>
      <c r="M38" s="267"/>
      <c r="N38" s="267"/>
      <c r="O38" s="268"/>
    </row>
    <row r="39" spans="2:15" ht="29.4" thickBot="1" x14ac:dyDescent="0.35">
      <c r="B39" s="92" t="s">
        <v>133</v>
      </c>
      <c r="C39" s="107" t="s">
        <v>470</v>
      </c>
      <c r="D39" s="53" t="s">
        <v>134</v>
      </c>
      <c r="E39" s="84" t="s">
        <v>179</v>
      </c>
      <c r="F39" s="84">
        <v>21</v>
      </c>
      <c r="G39" s="138">
        <v>10.5</v>
      </c>
      <c r="H39" s="126">
        <v>10.5</v>
      </c>
      <c r="I39" s="126">
        <f t="shared" ref="I39" si="4">SUM(F39:H39)</f>
        <v>42</v>
      </c>
      <c r="J39" s="126">
        <v>4</v>
      </c>
      <c r="K39" s="118">
        <v>4</v>
      </c>
      <c r="L39" s="118">
        <v>2</v>
      </c>
      <c r="M39" s="118">
        <v>2</v>
      </c>
      <c r="N39" s="118"/>
      <c r="O39" s="125" t="s">
        <v>93</v>
      </c>
    </row>
    <row r="40" spans="2:15" ht="28.8" x14ac:dyDescent="0.3">
      <c r="B40" s="302" t="s">
        <v>133</v>
      </c>
      <c r="C40" s="300" t="s">
        <v>471</v>
      </c>
      <c r="D40" s="52" t="s">
        <v>136</v>
      </c>
      <c r="E40" s="82" t="s">
        <v>172</v>
      </c>
      <c r="F40" s="82">
        <v>21</v>
      </c>
      <c r="G40" s="139">
        <v>10.5</v>
      </c>
      <c r="H40" s="118"/>
      <c r="I40" s="118">
        <f>SUM(F40:H40)</f>
        <v>31.5</v>
      </c>
      <c r="J40" s="118">
        <v>2</v>
      </c>
      <c r="K40" s="299">
        <v>4</v>
      </c>
      <c r="L40" s="98">
        <v>1</v>
      </c>
      <c r="M40" s="299">
        <v>2</v>
      </c>
      <c r="N40" s="98"/>
      <c r="O40" s="134"/>
    </row>
    <row r="41" spans="2:15" ht="15" thickBot="1" x14ac:dyDescent="0.35">
      <c r="B41" s="303"/>
      <c r="C41" s="301"/>
      <c r="D41" s="54" t="s">
        <v>137</v>
      </c>
      <c r="E41" s="83" t="s">
        <v>173</v>
      </c>
      <c r="F41" s="83">
        <v>21</v>
      </c>
      <c r="G41" s="140">
        <v>10.5</v>
      </c>
      <c r="H41" s="127"/>
      <c r="I41" s="127">
        <f t="shared" ref="I41:I49" si="5">SUM(F41:H41)</f>
        <v>31.5</v>
      </c>
      <c r="J41" s="127">
        <v>2</v>
      </c>
      <c r="K41" s="260"/>
      <c r="L41" s="127">
        <v>1</v>
      </c>
      <c r="M41" s="260"/>
      <c r="N41" s="127"/>
      <c r="O41" s="133" t="s">
        <v>93</v>
      </c>
    </row>
    <row r="42" spans="2:15" ht="28.8" x14ac:dyDescent="0.3">
      <c r="B42" s="290" t="s">
        <v>133</v>
      </c>
      <c r="C42" s="276" t="s">
        <v>472</v>
      </c>
      <c r="D42" s="52" t="s">
        <v>138</v>
      </c>
      <c r="E42" s="82" t="s">
        <v>174</v>
      </c>
      <c r="F42" s="82">
        <v>21</v>
      </c>
      <c r="G42" s="139">
        <v>21</v>
      </c>
      <c r="H42" s="118"/>
      <c r="I42" s="118">
        <f t="shared" si="5"/>
        <v>42</v>
      </c>
      <c r="J42" s="118">
        <v>3</v>
      </c>
      <c r="K42" s="252">
        <v>7</v>
      </c>
      <c r="L42" s="118">
        <v>1.5</v>
      </c>
      <c r="M42" s="252">
        <v>3.5</v>
      </c>
      <c r="N42" s="118"/>
      <c r="O42" s="125" t="s">
        <v>93</v>
      </c>
    </row>
    <row r="43" spans="2:15" ht="15" thickBot="1" x14ac:dyDescent="0.35">
      <c r="B43" s="297"/>
      <c r="C43" s="298"/>
      <c r="D43" s="54" t="s">
        <v>139</v>
      </c>
      <c r="E43" s="99" t="s">
        <v>421</v>
      </c>
      <c r="F43" s="83">
        <v>21</v>
      </c>
      <c r="G43" s="140"/>
      <c r="H43" s="127">
        <v>42</v>
      </c>
      <c r="I43" s="127">
        <f t="shared" si="5"/>
        <v>63</v>
      </c>
      <c r="J43" s="127">
        <v>4</v>
      </c>
      <c r="K43" s="299"/>
      <c r="L43" s="127">
        <v>2</v>
      </c>
      <c r="M43" s="299"/>
      <c r="N43" s="127"/>
      <c r="O43" s="133" t="s">
        <v>93</v>
      </c>
    </row>
    <row r="44" spans="2:15" x14ac:dyDescent="0.3">
      <c r="B44" s="290" t="s">
        <v>133</v>
      </c>
      <c r="C44" s="276" t="s">
        <v>473</v>
      </c>
      <c r="D44" s="52" t="s">
        <v>474</v>
      </c>
      <c r="E44" s="82" t="s">
        <v>176</v>
      </c>
      <c r="F44" s="82">
        <v>21</v>
      </c>
      <c r="G44" s="139"/>
      <c r="H44" s="118">
        <v>21</v>
      </c>
      <c r="I44" s="118">
        <f t="shared" si="5"/>
        <v>42</v>
      </c>
      <c r="J44" s="118">
        <v>3</v>
      </c>
      <c r="K44" s="252">
        <v>5</v>
      </c>
      <c r="L44" s="118">
        <v>1.5</v>
      </c>
      <c r="M44" s="252">
        <v>2.5</v>
      </c>
      <c r="N44" s="118"/>
      <c r="O44" s="125" t="s">
        <v>93</v>
      </c>
    </row>
    <row r="45" spans="2:15" ht="15" thickBot="1" x14ac:dyDescent="0.35">
      <c r="B45" s="297"/>
      <c r="C45" s="298"/>
      <c r="D45" s="54" t="s">
        <v>475</v>
      </c>
      <c r="E45" s="99" t="s">
        <v>177</v>
      </c>
      <c r="F45" s="83">
        <v>21</v>
      </c>
      <c r="G45" s="140"/>
      <c r="H45" s="127">
        <v>10.5</v>
      </c>
      <c r="I45" s="127">
        <f t="shared" si="5"/>
        <v>31.5</v>
      </c>
      <c r="J45" s="127">
        <v>2</v>
      </c>
      <c r="K45" s="299"/>
      <c r="L45" s="127">
        <v>1</v>
      </c>
      <c r="M45" s="299"/>
      <c r="N45" s="127"/>
      <c r="O45" s="133" t="s">
        <v>93</v>
      </c>
    </row>
    <row r="46" spans="2:15" x14ac:dyDescent="0.3">
      <c r="B46" s="290" t="s">
        <v>133</v>
      </c>
      <c r="C46" s="295" t="s">
        <v>140</v>
      </c>
      <c r="D46" s="111" t="s">
        <v>141</v>
      </c>
      <c r="E46" s="82" t="s">
        <v>545</v>
      </c>
      <c r="F46" s="82"/>
      <c r="G46" s="139">
        <v>21</v>
      </c>
      <c r="H46" s="118"/>
      <c r="I46" s="118">
        <f t="shared" si="5"/>
        <v>21</v>
      </c>
      <c r="J46" s="118">
        <v>2</v>
      </c>
      <c r="K46" s="252">
        <v>4</v>
      </c>
      <c r="L46" s="118">
        <v>1</v>
      </c>
      <c r="M46" s="252">
        <v>2</v>
      </c>
      <c r="N46" s="118" t="s">
        <v>93</v>
      </c>
      <c r="O46" s="125"/>
    </row>
    <row r="47" spans="2:15" ht="15" thickBot="1" x14ac:dyDescent="0.35">
      <c r="B47" s="294"/>
      <c r="C47" s="296"/>
      <c r="D47" s="112" t="s">
        <v>178</v>
      </c>
      <c r="E47" s="84" t="s">
        <v>142</v>
      </c>
      <c r="F47" s="84">
        <v>21</v>
      </c>
      <c r="G47" s="138"/>
      <c r="H47" s="126"/>
      <c r="I47" s="126">
        <f>SUM(F47:H47)</f>
        <v>21</v>
      </c>
      <c r="J47" s="126">
        <v>2</v>
      </c>
      <c r="K47" s="254"/>
      <c r="L47" s="126">
        <v>1</v>
      </c>
      <c r="M47" s="254"/>
      <c r="N47" s="126" t="s">
        <v>93</v>
      </c>
      <c r="O47" s="135"/>
    </row>
    <row r="48" spans="2:15" x14ac:dyDescent="0.3">
      <c r="B48" s="290" t="s">
        <v>133</v>
      </c>
      <c r="C48" s="276" t="s">
        <v>143</v>
      </c>
      <c r="D48" s="113" t="s">
        <v>144</v>
      </c>
      <c r="E48" s="103"/>
      <c r="F48" s="17">
        <v>21</v>
      </c>
      <c r="G48" s="130"/>
      <c r="H48" s="130">
        <v>10.5</v>
      </c>
      <c r="I48" s="131">
        <f t="shared" si="5"/>
        <v>31.5</v>
      </c>
      <c r="J48" s="131">
        <v>3</v>
      </c>
      <c r="K48" s="281">
        <v>6</v>
      </c>
      <c r="L48" s="131">
        <v>1.5</v>
      </c>
      <c r="M48" s="281">
        <v>3</v>
      </c>
      <c r="N48" s="131"/>
      <c r="O48" s="132" t="s">
        <v>93</v>
      </c>
    </row>
    <row r="49" spans="2:15" ht="15" thickBot="1" x14ac:dyDescent="0.35">
      <c r="B49" s="291"/>
      <c r="C49" s="277"/>
      <c r="D49" s="114" t="s">
        <v>145</v>
      </c>
      <c r="E49" s="84"/>
      <c r="F49" s="84">
        <v>21</v>
      </c>
      <c r="G49" s="138"/>
      <c r="H49" s="138">
        <v>10.5</v>
      </c>
      <c r="I49" s="126">
        <f t="shared" si="5"/>
        <v>31.5</v>
      </c>
      <c r="J49" s="126">
        <v>3</v>
      </c>
      <c r="K49" s="254"/>
      <c r="L49" s="126">
        <v>1.5</v>
      </c>
      <c r="M49" s="254"/>
      <c r="N49" s="126"/>
      <c r="O49" s="135" t="s">
        <v>93</v>
      </c>
    </row>
    <row r="50" spans="2:15" ht="15" thickBot="1" x14ac:dyDescent="0.35">
      <c r="B50" s="292" t="s">
        <v>108</v>
      </c>
      <c r="C50" s="293"/>
      <c r="D50" s="293"/>
      <c r="E50" s="293"/>
      <c r="F50" s="75">
        <f t="shared" ref="F50:M50" si="6">SUM(F39:F49)</f>
        <v>210</v>
      </c>
      <c r="G50" s="75">
        <f t="shared" si="6"/>
        <v>73.5</v>
      </c>
      <c r="H50" s="75">
        <f t="shared" si="6"/>
        <v>105</v>
      </c>
      <c r="I50" s="75">
        <f t="shared" si="6"/>
        <v>388.5</v>
      </c>
      <c r="J50" s="75">
        <f t="shared" si="6"/>
        <v>30</v>
      </c>
      <c r="K50" s="121">
        <f t="shared" si="6"/>
        <v>30</v>
      </c>
      <c r="L50" s="121">
        <f t="shared" si="6"/>
        <v>15</v>
      </c>
      <c r="M50" s="122">
        <f t="shared" si="6"/>
        <v>15</v>
      </c>
      <c r="N50" s="136"/>
      <c r="O50" s="137"/>
    </row>
    <row r="51" spans="2:15" x14ac:dyDescent="0.3">
      <c r="B51" s="241" t="s">
        <v>109</v>
      </c>
      <c r="C51" s="271"/>
      <c r="D51" s="271"/>
      <c r="E51" s="272"/>
      <c r="F51" s="244">
        <f>SUM(F39:H49)</f>
        <v>388.5</v>
      </c>
      <c r="G51" s="245"/>
      <c r="H51" s="245"/>
      <c r="I51" s="245"/>
      <c r="J51" s="245"/>
      <c r="K51" s="245"/>
      <c r="L51" s="245"/>
      <c r="M51" s="245"/>
      <c r="N51" s="245"/>
      <c r="O51" s="246"/>
    </row>
    <row r="52" spans="2:15" x14ac:dyDescent="0.3">
      <c r="B52" s="231" t="s">
        <v>110</v>
      </c>
      <c r="C52" s="261"/>
      <c r="D52" s="261"/>
      <c r="E52" s="262"/>
      <c r="F52" s="234">
        <f>SUM(H39:H49)</f>
        <v>105</v>
      </c>
      <c r="G52" s="235"/>
      <c r="H52" s="235"/>
      <c r="I52" s="235"/>
      <c r="J52" s="235"/>
      <c r="K52" s="235"/>
      <c r="L52" s="235"/>
      <c r="M52" s="235"/>
      <c r="N52" s="235"/>
      <c r="O52" s="236"/>
    </row>
    <row r="53" spans="2:15" x14ac:dyDescent="0.3">
      <c r="B53" s="231" t="s">
        <v>111</v>
      </c>
      <c r="C53" s="261"/>
      <c r="D53" s="261"/>
      <c r="E53" s="262"/>
      <c r="F53" s="234">
        <f>SUM(G39:G49)</f>
        <v>73.5</v>
      </c>
      <c r="G53" s="235"/>
      <c r="H53" s="235"/>
      <c r="I53" s="235"/>
      <c r="J53" s="235"/>
      <c r="K53" s="235"/>
      <c r="L53" s="235"/>
      <c r="M53" s="235"/>
      <c r="N53" s="235"/>
      <c r="O53" s="236"/>
    </row>
    <row r="54" spans="2:15" x14ac:dyDescent="0.3">
      <c r="B54" s="231" t="s">
        <v>112</v>
      </c>
      <c r="C54" s="261"/>
      <c r="D54" s="261"/>
      <c r="E54" s="262"/>
      <c r="F54" s="287">
        <f>F51/14</f>
        <v>27.75</v>
      </c>
      <c r="G54" s="288"/>
      <c r="H54" s="288"/>
      <c r="I54" s="288"/>
      <c r="J54" s="288"/>
      <c r="K54" s="288"/>
      <c r="L54" s="288"/>
      <c r="M54" s="288"/>
      <c r="N54" s="288"/>
      <c r="O54" s="289"/>
    </row>
    <row r="55" spans="2:15" x14ac:dyDescent="0.3">
      <c r="B55" s="231" t="s">
        <v>113</v>
      </c>
      <c r="C55" s="261"/>
      <c r="D55" s="261"/>
      <c r="E55" s="262"/>
      <c r="F55" s="237">
        <f>F52/F51</f>
        <v>0.27027027027027029</v>
      </c>
      <c r="G55" s="238"/>
      <c r="H55" s="238"/>
      <c r="I55" s="238"/>
      <c r="J55" s="238"/>
      <c r="K55" s="238"/>
      <c r="L55" s="238"/>
      <c r="M55" s="238"/>
      <c r="N55" s="238"/>
      <c r="O55" s="239"/>
    </row>
    <row r="56" spans="2:15" ht="15" thickBot="1" x14ac:dyDescent="0.35">
      <c r="B56" s="263" t="s">
        <v>114</v>
      </c>
      <c r="C56" s="264"/>
      <c r="D56" s="264"/>
      <c r="E56" s="265"/>
      <c r="F56" s="266">
        <f>(F53+F52)/F51</f>
        <v>0.45945945945945948</v>
      </c>
      <c r="G56" s="267"/>
      <c r="H56" s="267"/>
      <c r="I56" s="267"/>
      <c r="J56" s="267"/>
      <c r="K56" s="267"/>
      <c r="L56" s="267"/>
      <c r="M56" s="267"/>
      <c r="N56" s="267"/>
      <c r="O56" s="268"/>
    </row>
    <row r="57" spans="2:15" ht="28.8" x14ac:dyDescent="0.3">
      <c r="B57" s="282" t="s">
        <v>146</v>
      </c>
      <c r="C57" s="284" t="s">
        <v>530</v>
      </c>
      <c r="D57" s="52" t="s">
        <v>15</v>
      </c>
      <c r="E57" s="104" t="s">
        <v>642</v>
      </c>
      <c r="F57" s="88">
        <v>21</v>
      </c>
      <c r="G57" s="139">
        <v>10.5</v>
      </c>
      <c r="H57" s="119"/>
      <c r="I57" s="119">
        <f>SUM(F57:H57)</f>
        <v>31.5</v>
      </c>
      <c r="J57" s="119">
        <v>2</v>
      </c>
      <c r="K57" s="252">
        <v>7</v>
      </c>
      <c r="L57" s="119">
        <v>1</v>
      </c>
      <c r="M57" s="252">
        <v>3.5</v>
      </c>
      <c r="N57" s="119"/>
      <c r="O57" s="125" t="s">
        <v>93</v>
      </c>
    </row>
    <row r="58" spans="2:15" x14ac:dyDescent="0.3">
      <c r="B58" s="282"/>
      <c r="C58" s="285"/>
      <c r="D58" s="115" t="s">
        <v>18</v>
      </c>
      <c r="E58" s="106" t="s">
        <v>400</v>
      </c>
      <c r="F58" s="109">
        <v>21</v>
      </c>
      <c r="G58" s="42"/>
      <c r="H58" s="128">
        <v>21</v>
      </c>
      <c r="I58" s="128">
        <f t="shared" ref="I58" si="7">SUM(F58:H58)</f>
        <v>42</v>
      </c>
      <c r="J58" s="128">
        <v>3</v>
      </c>
      <c r="K58" s="253"/>
      <c r="L58" s="128">
        <v>1.5</v>
      </c>
      <c r="M58" s="253"/>
      <c r="N58" s="128"/>
      <c r="O58" s="129" t="s">
        <v>93</v>
      </c>
    </row>
    <row r="59" spans="2:15" ht="15" thickBot="1" x14ac:dyDescent="0.35">
      <c r="B59" s="283"/>
      <c r="C59" s="286"/>
      <c r="D59" s="53" t="s">
        <v>546</v>
      </c>
      <c r="E59" s="90" t="s">
        <v>38</v>
      </c>
      <c r="F59" s="90">
        <v>10.5</v>
      </c>
      <c r="G59" s="138"/>
      <c r="H59" s="126">
        <v>21</v>
      </c>
      <c r="I59" s="126">
        <f>SUM(F59:H59)</f>
        <v>31.5</v>
      </c>
      <c r="J59" s="126">
        <v>2</v>
      </c>
      <c r="K59" s="254"/>
      <c r="L59" s="138">
        <v>1</v>
      </c>
      <c r="M59" s="254"/>
      <c r="N59" s="126"/>
      <c r="O59" s="135" t="s">
        <v>93</v>
      </c>
    </row>
    <row r="60" spans="2:15" s="23" customFormat="1" x14ac:dyDescent="0.3">
      <c r="B60" s="273" t="s">
        <v>146</v>
      </c>
      <c r="C60" s="276" t="s">
        <v>188</v>
      </c>
      <c r="D60" s="52" t="s">
        <v>19</v>
      </c>
      <c r="E60" s="88" t="s">
        <v>437</v>
      </c>
      <c r="F60" s="88">
        <v>21</v>
      </c>
      <c r="G60" s="139"/>
      <c r="H60" s="119">
        <v>21</v>
      </c>
      <c r="I60" s="119">
        <f t="shared" ref="I60:I68" si="8">SUM(F60:H60)</f>
        <v>42</v>
      </c>
      <c r="J60" s="119">
        <v>3</v>
      </c>
      <c r="K60" s="252">
        <v>6</v>
      </c>
      <c r="L60" s="119">
        <v>1.5</v>
      </c>
      <c r="M60" s="252">
        <v>3</v>
      </c>
      <c r="N60" s="119"/>
      <c r="O60" s="125" t="s">
        <v>93</v>
      </c>
    </row>
    <row r="61" spans="2:15" ht="29.4" thickBot="1" x14ac:dyDescent="0.35">
      <c r="B61" s="275"/>
      <c r="C61" s="277"/>
      <c r="D61" s="53" t="s">
        <v>69</v>
      </c>
      <c r="E61" s="90" t="s">
        <v>22</v>
      </c>
      <c r="F61" s="90">
        <v>21</v>
      </c>
      <c r="G61" s="138"/>
      <c r="H61" s="126">
        <v>21</v>
      </c>
      <c r="I61" s="126">
        <f t="shared" si="8"/>
        <v>42</v>
      </c>
      <c r="J61" s="126">
        <v>3</v>
      </c>
      <c r="K61" s="254"/>
      <c r="L61" s="126">
        <v>1.5</v>
      </c>
      <c r="M61" s="254"/>
      <c r="N61" s="126"/>
      <c r="O61" s="135" t="s">
        <v>93</v>
      </c>
    </row>
    <row r="62" spans="2:15" x14ac:dyDescent="0.3">
      <c r="B62" s="278" t="s">
        <v>146</v>
      </c>
      <c r="C62" s="280" t="s">
        <v>531</v>
      </c>
      <c r="D62" s="147" t="s">
        <v>20</v>
      </c>
      <c r="E62" s="103" t="s">
        <v>482</v>
      </c>
      <c r="F62" s="17">
        <v>21</v>
      </c>
      <c r="G62" s="130"/>
      <c r="H62" s="131">
        <v>21</v>
      </c>
      <c r="I62" s="131">
        <f>SUM(F62:H62)</f>
        <v>42</v>
      </c>
      <c r="J62" s="130">
        <v>3</v>
      </c>
      <c r="K62" s="281">
        <v>5</v>
      </c>
      <c r="L62" s="131">
        <v>1.5</v>
      </c>
      <c r="M62" s="281">
        <v>2.5</v>
      </c>
      <c r="N62" s="131"/>
      <c r="O62" s="131" t="s">
        <v>93</v>
      </c>
    </row>
    <row r="63" spans="2:15" ht="29.4" thickBot="1" x14ac:dyDescent="0.35">
      <c r="B63" s="279"/>
      <c r="C63" s="277"/>
      <c r="D63" s="101" t="s">
        <v>21</v>
      </c>
      <c r="E63" s="95" t="s">
        <v>469</v>
      </c>
      <c r="F63" s="90">
        <v>21</v>
      </c>
      <c r="G63" s="138"/>
      <c r="H63" s="126">
        <v>10.5</v>
      </c>
      <c r="I63" s="126">
        <f t="shared" si="8"/>
        <v>31.5</v>
      </c>
      <c r="J63" s="126">
        <v>2</v>
      </c>
      <c r="K63" s="254"/>
      <c r="L63" s="126">
        <v>1</v>
      </c>
      <c r="M63" s="254"/>
      <c r="N63" s="126"/>
      <c r="O63" s="126" t="s">
        <v>93</v>
      </c>
    </row>
    <row r="64" spans="2:15" x14ac:dyDescent="0.3">
      <c r="B64" s="273" t="s">
        <v>146</v>
      </c>
      <c r="C64" s="276" t="s">
        <v>147</v>
      </c>
      <c r="D64" s="52" t="s">
        <v>24</v>
      </c>
      <c r="E64" s="88" t="s">
        <v>504</v>
      </c>
      <c r="F64" s="88"/>
      <c r="G64" s="139">
        <v>21</v>
      </c>
      <c r="H64" s="119"/>
      <c r="I64" s="119">
        <f t="shared" si="8"/>
        <v>21</v>
      </c>
      <c r="J64" s="119">
        <v>2</v>
      </c>
      <c r="K64" s="252">
        <v>6</v>
      </c>
      <c r="L64" s="119">
        <v>1</v>
      </c>
      <c r="M64" s="252">
        <v>3</v>
      </c>
      <c r="N64" s="119" t="s">
        <v>93</v>
      </c>
      <c r="O64" s="125"/>
    </row>
    <row r="65" spans="2:15" ht="28.8" x14ac:dyDescent="0.3">
      <c r="B65" s="274"/>
      <c r="C65" s="214"/>
      <c r="D65" s="115" t="s">
        <v>27</v>
      </c>
      <c r="E65" s="106" t="s">
        <v>148</v>
      </c>
      <c r="F65" s="109">
        <v>21</v>
      </c>
      <c r="G65" s="42"/>
      <c r="H65" s="128"/>
      <c r="I65" s="128">
        <f t="shared" si="8"/>
        <v>21</v>
      </c>
      <c r="J65" s="128">
        <v>2</v>
      </c>
      <c r="K65" s="253"/>
      <c r="L65" s="128">
        <v>1</v>
      </c>
      <c r="M65" s="253"/>
      <c r="N65" s="128" t="s">
        <v>93</v>
      </c>
      <c r="O65" s="129"/>
    </row>
    <row r="66" spans="2:15" ht="15" thickBot="1" x14ac:dyDescent="0.35">
      <c r="B66" s="275"/>
      <c r="C66" s="277"/>
      <c r="D66" s="53" t="s">
        <v>29</v>
      </c>
      <c r="E66" s="95" t="s">
        <v>550</v>
      </c>
      <c r="F66" s="90"/>
      <c r="G66" s="138"/>
      <c r="H66" s="126">
        <v>21</v>
      </c>
      <c r="I66" s="126">
        <f t="shared" si="8"/>
        <v>21</v>
      </c>
      <c r="J66" s="126">
        <v>2</v>
      </c>
      <c r="K66" s="254"/>
      <c r="L66" s="126">
        <v>1</v>
      </c>
      <c r="M66" s="254"/>
      <c r="N66" s="126" t="s">
        <v>93</v>
      </c>
      <c r="O66" s="135"/>
    </row>
    <row r="67" spans="2:15" x14ac:dyDescent="0.3">
      <c r="B67" s="273" t="s">
        <v>146</v>
      </c>
      <c r="C67" s="276" t="s">
        <v>149</v>
      </c>
      <c r="D67" s="117" t="s">
        <v>30</v>
      </c>
      <c r="E67" s="104"/>
      <c r="F67" s="88">
        <v>21</v>
      </c>
      <c r="G67" s="139"/>
      <c r="H67" s="119">
        <v>10.5</v>
      </c>
      <c r="I67" s="119">
        <f t="shared" si="8"/>
        <v>31.5</v>
      </c>
      <c r="J67" s="119">
        <v>3</v>
      </c>
      <c r="K67" s="252">
        <v>6</v>
      </c>
      <c r="L67" s="119">
        <v>1.5</v>
      </c>
      <c r="M67" s="252">
        <v>3</v>
      </c>
      <c r="N67" s="119"/>
      <c r="O67" s="125" t="s">
        <v>93</v>
      </c>
    </row>
    <row r="68" spans="2:15" ht="15" thickBot="1" x14ac:dyDescent="0.35">
      <c r="B68" s="275"/>
      <c r="C68" s="277"/>
      <c r="D68" s="116" t="s">
        <v>31</v>
      </c>
      <c r="E68" s="95"/>
      <c r="F68" s="90">
        <v>21</v>
      </c>
      <c r="G68" s="138"/>
      <c r="H68" s="126">
        <v>10.5</v>
      </c>
      <c r="I68" s="126">
        <f t="shared" si="8"/>
        <v>31.5</v>
      </c>
      <c r="J68" s="126">
        <v>3</v>
      </c>
      <c r="K68" s="254"/>
      <c r="L68" s="126">
        <v>1.5</v>
      </c>
      <c r="M68" s="254"/>
      <c r="N68" s="126"/>
      <c r="O68" s="135" t="s">
        <v>93</v>
      </c>
    </row>
    <row r="69" spans="2:15" ht="15" thickBot="1" x14ac:dyDescent="0.35">
      <c r="B69" s="269" t="s">
        <v>108</v>
      </c>
      <c r="C69" s="270"/>
      <c r="D69" s="270"/>
      <c r="E69" s="270"/>
      <c r="F69" s="108">
        <f t="shared" ref="F69:M69" si="9">SUM(F57:F68)</f>
        <v>199.5</v>
      </c>
      <c r="G69" s="108">
        <f t="shared" si="9"/>
        <v>31.5</v>
      </c>
      <c r="H69" s="108">
        <f t="shared" si="9"/>
        <v>157.5</v>
      </c>
      <c r="I69" s="108">
        <f t="shared" si="9"/>
        <v>388.5</v>
      </c>
      <c r="J69" s="108">
        <f t="shared" si="9"/>
        <v>30</v>
      </c>
      <c r="K69" s="121">
        <f t="shared" si="9"/>
        <v>30</v>
      </c>
      <c r="L69" s="121">
        <f t="shared" si="9"/>
        <v>15</v>
      </c>
      <c r="M69" s="122">
        <f t="shared" si="9"/>
        <v>15</v>
      </c>
      <c r="N69" s="136"/>
      <c r="O69" s="137"/>
    </row>
    <row r="70" spans="2:15" x14ac:dyDescent="0.3">
      <c r="B70" s="241" t="s">
        <v>109</v>
      </c>
      <c r="C70" s="271"/>
      <c r="D70" s="271"/>
      <c r="E70" s="272"/>
      <c r="F70" s="244">
        <f>SUM(F57:H68)</f>
        <v>388.5</v>
      </c>
      <c r="G70" s="245"/>
      <c r="H70" s="245"/>
      <c r="I70" s="245"/>
      <c r="J70" s="245"/>
      <c r="K70" s="245"/>
      <c r="L70" s="245"/>
      <c r="M70" s="245"/>
      <c r="N70" s="245"/>
      <c r="O70" s="246"/>
    </row>
    <row r="71" spans="2:15" x14ac:dyDescent="0.3">
      <c r="B71" s="231" t="s">
        <v>110</v>
      </c>
      <c r="C71" s="261"/>
      <c r="D71" s="261"/>
      <c r="E71" s="262"/>
      <c r="F71" s="234">
        <f>SUM(H57:H68)</f>
        <v>157.5</v>
      </c>
      <c r="G71" s="235"/>
      <c r="H71" s="235"/>
      <c r="I71" s="235"/>
      <c r="J71" s="235"/>
      <c r="K71" s="235"/>
      <c r="L71" s="235"/>
      <c r="M71" s="235"/>
      <c r="N71" s="235"/>
      <c r="O71" s="236"/>
    </row>
    <row r="72" spans="2:15" x14ac:dyDescent="0.3">
      <c r="B72" s="231" t="s">
        <v>111</v>
      </c>
      <c r="C72" s="261"/>
      <c r="D72" s="261"/>
      <c r="E72" s="262"/>
      <c r="F72" s="234">
        <f>SUM(G57:G68)</f>
        <v>31.5</v>
      </c>
      <c r="G72" s="235"/>
      <c r="H72" s="235"/>
      <c r="I72" s="235"/>
      <c r="J72" s="235"/>
      <c r="K72" s="235"/>
      <c r="L72" s="235"/>
      <c r="M72" s="235"/>
      <c r="N72" s="235"/>
      <c r="O72" s="236"/>
    </row>
    <row r="73" spans="2:15" x14ac:dyDescent="0.3">
      <c r="B73" s="231" t="s">
        <v>112</v>
      </c>
      <c r="C73" s="261"/>
      <c r="D73" s="261"/>
      <c r="E73" s="262"/>
      <c r="F73" s="234">
        <f>F70/14</f>
        <v>27.75</v>
      </c>
      <c r="G73" s="235"/>
      <c r="H73" s="235"/>
      <c r="I73" s="235"/>
      <c r="J73" s="235"/>
      <c r="K73" s="235"/>
      <c r="L73" s="235"/>
      <c r="M73" s="235"/>
      <c r="N73" s="235"/>
      <c r="O73" s="236"/>
    </row>
    <row r="74" spans="2:15" x14ac:dyDescent="0.3">
      <c r="B74" s="231" t="s">
        <v>113</v>
      </c>
      <c r="C74" s="261"/>
      <c r="D74" s="261"/>
      <c r="E74" s="262"/>
      <c r="F74" s="237">
        <f>F71/F70</f>
        <v>0.40540540540540543</v>
      </c>
      <c r="G74" s="238"/>
      <c r="H74" s="238"/>
      <c r="I74" s="238"/>
      <c r="J74" s="238"/>
      <c r="K74" s="238"/>
      <c r="L74" s="238"/>
      <c r="M74" s="238"/>
      <c r="N74" s="238"/>
      <c r="O74" s="239"/>
    </row>
    <row r="75" spans="2:15" ht="15" thickBot="1" x14ac:dyDescent="0.35">
      <c r="B75" s="263" t="s">
        <v>114</v>
      </c>
      <c r="C75" s="264"/>
      <c r="D75" s="264"/>
      <c r="E75" s="265"/>
      <c r="F75" s="266">
        <f>(F72+F71)/F70</f>
        <v>0.48648648648648651</v>
      </c>
      <c r="G75" s="267"/>
      <c r="H75" s="267"/>
      <c r="I75" s="267"/>
      <c r="J75" s="267"/>
      <c r="K75" s="267"/>
      <c r="L75" s="267"/>
      <c r="M75" s="267"/>
      <c r="N75" s="267"/>
      <c r="O75" s="268"/>
    </row>
    <row r="76" spans="2:15" x14ac:dyDescent="0.3">
      <c r="B76" s="255" t="s">
        <v>150</v>
      </c>
      <c r="C76" s="250" t="s">
        <v>401</v>
      </c>
      <c r="D76" s="148" t="s">
        <v>11</v>
      </c>
      <c r="E76" s="104" t="s">
        <v>462</v>
      </c>
      <c r="F76" s="86">
        <v>10.5</v>
      </c>
      <c r="G76" s="119"/>
      <c r="H76" s="119">
        <v>21</v>
      </c>
      <c r="I76" s="119">
        <f t="shared" ref="I76" si="10">SUM(F76:H76)</f>
        <v>31.5</v>
      </c>
      <c r="J76" s="119">
        <v>2</v>
      </c>
      <c r="K76" s="257">
        <v>4</v>
      </c>
      <c r="L76" s="139">
        <v>1</v>
      </c>
      <c r="M76" s="257">
        <v>2</v>
      </c>
      <c r="N76" s="139"/>
      <c r="O76" s="149" t="s">
        <v>512</v>
      </c>
    </row>
    <row r="77" spans="2:15" ht="15" thickBot="1" x14ac:dyDescent="0.35">
      <c r="B77" s="256"/>
      <c r="C77" s="251"/>
      <c r="D77" s="32" t="s">
        <v>32</v>
      </c>
      <c r="E77" s="90" t="s">
        <v>524</v>
      </c>
      <c r="F77" s="91">
        <v>21</v>
      </c>
      <c r="G77" s="126"/>
      <c r="H77" s="126">
        <v>10.5</v>
      </c>
      <c r="I77" s="126">
        <f t="shared" ref="I77:I87" si="11">SUM(F77:H77)</f>
        <v>31.5</v>
      </c>
      <c r="J77" s="138">
        <v>2</v>
      </c>
      <c r="K77" s="258"/>
      <c r="L77" s="138">
        <v>1</v>
      </c>
      <c r="M77" s="258"/>
      <c r="N77" s="138"/>
      <c r="O77" s="150" t="s">
        <v>93</v>
      </c>
    </row>
    <row r="78" spans="2:15" x14ac:dyDescent="0.3">
      <c r="B78" s="255" t="s">
        <v>150</v>
      </c>
      <c r="C78" s="250" t="s">
        <v>533</v>
      </c>
      <c r="D78" s="31" t="s">
        <v>33</v>
      </c>
      <c r="E78" s="139" t="s">
        <v>76</v>
      </c>
      <c r="F78" s="139">
        <v>21</v>
      </c>
      <c r="G78" s="139"/>
      <c r="H78" s="139">
        <v>21</v>
      </c>
      <c r="I78" s="119">
        <f t="shared" si="11"/>
        <v>42</v>
      </c>
      <c r="J78" s="139">
        <v>3</v>
      </c>
      <c r="K78" s="259">
        <v>6</v>
      </c>
      <c r="L78" s="119">
        <v>1.5</v>
      </c>
      <c r="M78" s="252">
        <v>3</v>
      </c>
      <c r="N78" s="119"/>
      <c r="O78" s="125" t="s">
        <v>93</v>
      </c>
    </row>
    <row r="79" spans="2:15" ht="29.4" thickBot="1" x14ac:dyDescent="0.35">
      <c r="B79" s="256"/>
      <c r="C79" s="251"/>
      <c r="D79" s="101" t="s">
        <v>35</v>
      </c>
      <c r="E79" s="90" t="s">
        <v>180</v>
      </c>
      <c r="F79" s="91">
        <v>21</v>
      </c>
      <c r="G79" s="126"/>
      <c r="H79" s="126">
        <v>21</v>
      </c>
      <c r="I79" s="126">
        <f>SUM(F79:H79)</f>
        <v>42</v>
      </c>
      <c r="J79" s="138">
        <v>3</v>
      </c>
      <c r="K79" s="260"/>
      <c r="L79" s="126">
        <v>1.5</v>
      </c>
      <c r="M79" s="254"/>
      <c r="N79" s="126"/>
      <c r="O79" s="135" t="s">
        <v>93</v>
      </c>
    </row>
    <row r="80" spans="2:15" x14ac:dyDescent="0.3">
      <c r="B80" s="247" t="s">
        <v>150</v>
      </c>
      <c r="C80" s="250" t="s">
        <v>202</v>
      </c>
      <c r="D80" s="31" t="s">
        <v>36</v>
      </c>
      <c r="E80" s="88" t="s">
        <v>183</v>
      </c>
      <c r="F80" s="86">
        <v>21</v>
      </c>
      <c r="G80" s="119"/>
      <c r="H80" s="119">
        <v>10.5</v>
      </c>
      <c r="I80" s="119">
        <f t="shared" si="11"/>
        <v>31.5</v>
      </c>
      <c r="J80" s="119">
        <v>2</v>
      </c>
      <c r="K80" s="252">
        <v>4</v>
      </c>
      <c r="L80" s="119">
        <v>1</v>
      </c>
      <c r="M80" s="252">
        <v>2</v>
      </c>
      <c r="N80" s="119"/>
      <c r="O80" s="125" t="s">
        <v>93</v>
      </c>
    </row>
    <row r="81" spans="2:15" ht="28.5" customHeight="1" thickBot="1" x14ac:dyDescent="0.35">
      <c r="B81" s="249"/>
      <c r="C81" s="251"/>
      <c r="D81" s="32" t="s">
        <v>37</v>
      </c>
      <c r="E81" s="90" t="s">
        <v>23</v>
      </c>
      <c r="F81" s="91">
        <v>10.5</v>
      </c>
      <c r="G81" s="126"/>
      <c r="H81" s="126">
        <v>21</v>
      </c>
      <c r="I81" s="126">
        <f t="shared" si="11"/>
        <v>31.5</v>
      </c>
      <c r="J81" s="126">
        <v>2</v>
      </c>
      <c r="K81" s="254"/>
      <c r="L81" s="126">
        <v>1</v>
      </c>
      <c r="M81" s="254"/>
      <c r="N81" s="126"/>
      <c r="O81" s="135" t="s">
        <v>93</v>
      </c>
    </row>
    <row r="82" spans="2:15" ht="58.2" thickBot="1" x14ac:dyDescent="0.35">
      <c r="B82" s="93" t="s">
        <v>150</v>
      </c>
      <c r="C82" s="12" t="s">
        <v>532</v>
      </c>
      <c r="D82" s="71" t="s">
        <v>151</v>
      </c>
      <c r="E82" s="22" t="s">
        <v>182</v>
      </c>
      <c r="F82" s="12">
        <v>21</v>
      </c>
      <c r="G82" s="120"/>
      <c r="H82" s="120">
        <v>31.5</v>
      </c>
      <c r="I82" s="120">
        <f>SUM(F82:H82)</f>
        <v>52.5</v>
      </c>
      <c r="J82" s="120">
        <v>4</v>
      </c>
      <c r="K82" s="120">
        <v>4</v>
      </c>
      <c r="L82" s="120">
        <v>2</v>
      </c>
      <c r="M82" s="120">
        <v>2</v>
      </c>
      <c r="N82" s="120"/>
      <c r="O82" s="123" t="s">
        <v>93</v>
      </c>
    </row>
    <row r="83" spans="2:15" x14ac:dyDescent="0.3">
      <c r="B83" s="247" t="s">
        <v>150</v>
      </c>
      <c r="C83" s="250" t="s">
        <v>152</v>
      </c>
      <c r="D83" s="31" t="s">
        <v>39</v>
      </c>
      <c r="E83" s="88" t="s">
        <v>511</v>
      </c>
      <c r="F83" s="86">
        <v>21</v>
      </c>
      <c r="G83" s="119"/>
      <c r="H83" s="119"/>
      <c r="I83" s="119">
        <f t="shared" si="11"/>
        <v>21</v>
      </c>
      <c r="J83" s="119">
        <v>2</v>
      </c>
      <c r="K83" s="252">
        <v>6</v>
      </c>
      <c r="L83" s="119">
        <v>1</v>
      </c>
      <c r="M83" s="252">
        <v>3</v>
      </c>
      <c r="N83" s="119" t="s">
        <v>93</v>
      </c>
      <c r="O83" s="125"/>
    </row>
    <row r="84" spans="2:15" x14ac:dyDescent="0.3">
      <c r="B84" s="248"/>
      <c r="C84" s="211"/>
      <c r="D84" s="56" t="s">
        <v>41</v>
      </c>
      <c r="E84" s="109" t="s">
        <v>40</v>
      </c>
      <c r="F84" s="87">
        <v>21</v>
      </c>
      <c r="G84" s="128"/>
      <c r="H84" s="128"/>
      <c r="I84" s="128">
        <f t="shared" si="11"/>
        <v>21</v>
      </c>
      <c r="J84" s="128">
        <v>2</v>
      </c>
      <c r="K84" s="253"/>
      <c r="L84" s="128">
        <v>1</v>
      </c>
      <c r="M84" s="253"/>
      <c r="N84" s="128" t="s">
        <v>93</v>
      </c>
      <c r="O84" s="129"/>
    </row>
    <row r="85" spans="2:15" ht="29.4" thickBot="1" x14ac:dyDescent="0.35">
      <c r="B85" s="249"/>
      <c r="C85" s="251"/>
      <c r="D85" s="32" t="s">
        <v>42</v>
      </c>
      <c r="E85" s="95" t="s">
        <v>466</v>
      </c>
      <c r="F85" s="91">
        <v>21</v>
      </c>
      <c r="G85" s="126"/>
      <c r="H85" s="126"/>
      <c r="I85" s="126">
        <f t="shared" si="11"/>
        <v>21</v>
      </c>
      <c r="J85" s="126">
        <v>2</v>
      </c>
      <c r="K85" s="254"/>
      <c r="L85" s="126">
        <v>1</v>
      </c>
      <c r="M85" s="254"/>
      <c r="N85" s="126" t="s">
        <v>93</v>
      </c>
      <c r="O85" s="135"/>
    </row>
    <row r="86" spans="2:15" x14ac:dyDescent="0.3">
      <c r="B86" s="247" t="s">
        <v>150</v>
      </c>
      <c r="C86" s="250" t="s">
        <v>153</v>
      </c>
      <c r="D86" s="117" t="s">
        <v>43</v>
      </c>
      <c r="E86" s="104"/>
      <c r="F86" s="86">
        <v>21</v>
      </c>
      <c r="G86" s="119"/>
      <c r="H86" s="119">
        <v>10.5</v>
      </c>
      <c r="I86" s="119">
        <f t="shared" si="11"/>
        <v>31.5</v>
      </c>
      <c r="J86" s="119">
        <v>3</v>
      </c>
      <c r="K86" s="252">
        <v>6</v>
      </c>
      <c r="L86" s="119">
        <v>1.5</v>
      </c>
      <c r="M86" s="252">
        <v>3</v>
      </c>
      <c r="N86" s="119"/>
      <c r="O86" s="125" t="s">
        <v>93</v>
      </c>
    </row>
    <row r="87" spans="2:15" ht="15" thickBot="1" x14ac:dyDescent="0.35">
      <c r="B87" s="249"/>
      <c r="C87" s="251"/>
      <c r="D87" s="116" t="s">
        <v>44</v>
      </c>
      <c r="E87" s="95"/>
      <c r="F87" s="91">
        <v>21</v>
      </c>
      <c r="G87" s="138"/>
      <c r="H87" s="126">
        <v>10.5</v>
      </c>
      <c r="I87" s="126">
        <f t="shared" si="11"/>
        <v>31.5</v>
      </c>
      <c r="J87" s="126">
        <v>3</v>
      </c>
      <c r="K87" s="254"/>
      <c r="L87" s="126">
        <v>1.5</v>
      </c>
      <c r="M87" s="254"/>
      <c r="N87" s="126"/>
      <c r="O87" s="135" t="s">
        <v>93</v>
      </c>
    </row>
    <row r="88" spans="2:15" x14ac:dyDescent="0.3">
      <c r="B88" s="240" t="s">
        <v>108</v>
      </c>
      <c r="C88" s="240"/>
      <c r="D88" s="240"/>
      <c r="E88" s="240"/>
      <c r="F88" s="13">
        <f t="shared" ref="F88:M88" si="12">SUM(F76:F87)</f>
        <v>231</v>
      </c>
      <c r="G88" s="13">
        <f t="shared" si="12"/>
        <v>0</v>
      </c>
      <c r="H88" s="13">
        <f t="shared" si="12"/>
        <v>157.5</v>
      </c>
      <c r="I88" s="13">
        <f t="shared" si="12"/>
        <v>388.5</v>
      </c>
      <c r="J88" s="13">
        <f t="shared" si="12"/>
        <v>30</v>
      </c>
      <c r="K88" s="131">
        <f t="shared" si="12"/>
        <v>30</v>
      </c>
      <c r="L88" s="131">
        <f t="shared" si="12"/>
        <v>15</v>
      </c>
      <c r="M88" s="131">
        <f t="shared" si="12"/>
        <v>15</v>
      </c>
      <c r="N88" s="131"/>
      <c r="O88" s="131"/>
    </row>
    <row r="89" spans="2:15" x14ac:dyDescent="0.3">
      <c r="B89" s="241" t="s">
        <v>109</v>
      </c>
      <c r="C89" s="242"/>
      <c r="D89" s="242"/>
      <c r="E89" s="243"/>
      <c r="F89" s="244">
        <f>SUM(F76:H87)</f>
        <v>388.5</v>
      </c>
      <c r="G89" s="245"/>
      <c r="H89" s="245"/>
      <c r="I89" s="245"/>
      <c r="J89" s="245"/>
      <c r="K89" s="245"/>
      <c r="L89" s="245"/>
      <c r="M89" s="245"/>
      <c r="N89" s="245"/>
      <c r="O89" s="246"/>
    </row>
    <row r="90" spans="2:15" x14ac:dyDescent="0.3">
      <c r="B90" s="231" t="s">
        <v>110</v>
      </c>
      <c r="C90" s="232"/>
      <c r="D90" s="232"/>
      <c r="E90" s="233"/>
      <c r="F90" s="234">
        <f>SUM(H76:H87)</f>
        <v>157.5</v>
      </c>
      <c r="G90" s="235"/>
      <c r="H90" s="235"/>
      <c r="I90" s="235"/>
      <c r="J90" s="235"/>
      <c r="K90" s="235"/>
      <c r="L90" s="235"/>
      <c r="M90" s="235"/>
      <c r="N90" s="235"/>
      <c r="O90" s="236"/>
    </row>
    <row r="91" spans="2:15" x14ac:dyDescent="0.3">
      <c r="B91" s="231" t="s">
        <v>111</v>
      </c>
      <c r="C91" s="232"/>
      <c r="D91" s="232"/>
      <c r="E91" s="233"/>
      <c r="F91" s="234">
        <f>SUM(G76:G87)</f>
        <v>0</v>
      </c>
      <c r="G91" s="235"/>
      <c r="H91" s="235"/>
      <c r="I91" s="235"/>
      <c r="J91" s="235"/>
      <c r="K91" s="235"/>
      <c r="L91" s="235"/>
      <c r="M91" s="235"/>
      <c r="N91" s="235"/>
      <c r="O91" s="236"/>
    </row>
    <row r="92" spans="2:15" x14ac:dyDescent="0.3">
      <c r="B92" s="231" t="s">
        <v>112</v>
      </c>
      <c r="C92" s="232"/>
      <c r="D92" s="232"/>
      <c r="E92" s="233"/>
      <c r="F92" s="234">
        <f>F89/14</f>
        <v>27.75</v>
      </c>
      <c r="G92" s="235"/>
      <c r="H92" s="235"/>
      <c r="I92" s="235"/>
      <c r="J92" s="235"/>
      <c r="K92" s="235"/>
      <c r="L92" s="235"/>
      <c r="M92" s="235"/>
      <c r="N92" s="235"/>
      <c r="O92" s="236"/>
    </row>
    <row r="93" spans="2:15" x14ac:dyDescent="0.3">
      <c r="B93" s="231" t="s">
        <v>113</v>
      </c>
      <c r="C93" s="232"/>
      <c r="D93" s="232"/>
      <c r="E93" s="233"/>
      <c r="F93" s="237">
        <f>F90/F89</f>
        <v>0.40540540540540543</v>
      </c>
      <c r="G93" s="238"/>
      <c r="H93" s="238"/>
      <c r="I93" s="238"/>
      <c r="J93" s="238"/>
      <c r="K93" s="238"/>
      <c r="L93" s="238"/>
      <c r="M93" s="238"/>
      <c r="N93" s="238"/>
      <c r="O93" s="239"/>
    </row>
    <row r="94" spans="2:15" x14ac:dyDescent="0.3">
      <c r="B94" s="231" t="s">
        <v>114</v>
      </c>
      <c r="C94" s="232"/>
      <c r="D94" s="232"/>
      <c r="E94" s="233"/>
      <c r="F94" s="237">
        <f>(F91+F90)/F89</f>
        <v>0.40540540540540543</v>
      </c>
      <c r="G94" s="238"/>
      <c r="H94" s="238"/>
      <c r="I94" s="238"/>
      <c r="J94" s="238"/>
      <c r="K94" s="238"/>
      <c r="L94" s="238"/>
      <c r="M94" s="238"/>
      <c r="N94" s="238"/>
      <c r="O94" s="239"/>
    </row>
    <row r="95" spans="2:15" x14ac:dyDescent="0.3">
      <c r="B95" s="222" t="s">
        <v>154</v>
      </c>
      <c r="C95" s="223"/>
      <c r="D95" s="223"/>
      <c r="E95" s="224"/>
      <c r="F95" s="228">
        <f>F89+F70+F51+F33+F15</f>
        <v>1932</v>
      </c>
      <c r="G95" s="229"/>
      <c r="H95" s="229"/>
      <c r="I95" s="229"/>
      <c r="J95" s="229"/>
      <c r="K95" s="229"/>
      <c r="L95" s="229"/>
      <c r="M95" s="229"/>
      <c r="N95" s="229"/>
      <c r="O95" s="230"/>
    </row>
    <row r="96" spans="2:15" x14ac:dyDescent="0.3">
      <c r="B96" s="222" t="s">
        <v>155</v>
      </c>
      <c r="C96" s="223"/>
      <c r="D96" s="223"/>
      <c r="E96" s="224"/>
      <c r="F96" s="228">
        <f>F90+F71+F52+F34+F16</f>
        <v>609</v>
      </c>
      <c r="G96" s="229"/>
      <c r="H96" s="229"/>
      <c r="I96" s="229"/>
      <c r="J96" s="229"/>
      <c r="K96" s="229"/>
      <c r="L96" s="229"/>
      <c r="M96" s="229"/>
      <c r="N96" s="229"/>
      <c r="O96" s="230"/>
    </row>
    <row r="97" spans="2:15" x14ac:dyDescent="0.3">
      <c r="B97" s="222" t="s">
        <v>156</v>
      </c>
      <c r="C97" s="223"/>
      <c r="D97" s="223"/>
      <c r="E97" s="224"/>
      <c r="F97" s="228">
        <f>F91+F72+F53+F35+F17</f>
        <v>357</v>
      </c>
      <c r="G97" s="229"/>
      <c r="H97" s="229"/>
      <c r="I97" s="229"/>
      <c r="J97" s="229"/>
      <c r="K97" s="229"/>
      <c r="L97" s="229"/>
      <c r="M97" s="229"/>
      <c r="N97" s="229"/>
      <c r="O97" s="230"/>
    </row>
    <row r="98" spans="2:15" x14ac:dyDescent="0.3">
      <c r="B98" s="222" t="s">
        <v>157</v>
      </c>
      <c r="C98" s="223"/>
      <c r="D98" s="223"/>
      <c r="E98" s="224"/>
      <c r="F98" s="225">
        <f>F96/F95</f>
        <v>0.31521739130434784</v>
      </c>
      <c r="G98" s="226"/>
      <c r="H98" s="226"/>
      <c r="I98" s="226"/>
      <c r="J98" s="226"/>
      <c r="K98" s="226"/>
      <c r="L98" s="226"/>
      <c r="M98" s="226"/>
      <c r="N98" s="226"/>
      <c r="O98" s="227"/>
    </row>
    <row r="99" spans="2:15" x14ac:dyDescent="0.3">
      <c r="B99" s="222" t="s">
        <v>158</v>
      </c>
      <c r="C99" s="223"/>
      <c r="D99" s="223"/>
      <c r="E99" s="224"/>
      <c r="F99" s="225">
        <f>(F96+F97)/F95</f>
        <v>0.5</v>
      </c>
      <c r="G99" s="226"/>
      <c r="H99" s="226"/>
      <c r="I99" s="226"/>
      <c r="J99" s="226"/>
      <c r="K99" s="226"/>
      <c r="L99" s="226"/>
      <c r="M99" s="226"/>
      <c r="N99" s="226"/>
      <c r="O99" s="227"/>
    </row>
    <row r="100" spans="2:15" x14ac:dyDescent="0.3">
      <c r="B100" s="18"/>
      <c r="C100" s="19"/>
      <c r="D100" s="19"/>
      <c r="E100" s="124"/>
      <c r="F100" s="110"/>
    </row>
  </sheetData>
  <mergeCells count="181">
    <mergeCell ref="N2:O2"/>
    <mergeCell ref="B4:B5"/>
    <mergeCell ref="C4:C5"/>
    <mergeCell ref="K4:K5"/>
    <mergeCell ref="M4:M5"/>
    <mergeCell ref="B2:B3"/>
    <mergeCell ref="C2:C3"/>
    <mergeCell ref="D2:E3"/>
    <mergeCell ref="F2:F3"/>
    <mergeCell ref="G2:G3"/>
    <mergeCell ref="B6:B7"/>
    <mergeCell ref="C6:C7"/>
    <mergeCell ref="K6:K7"/>
    <mergeCell ref="M6:M7"/>
    <mergeCell ref="B8:B9"/>
    <mergeCell ref="C8:C9"/>
    <mergeCell ref="K8:K9"/>
    <mergeCell ref="M8:M9"/>
    <mergeCell ref="H2:H3"/>
    <mergeCell ref="I2:I3"/>
    <mergeCell ref="J2:K2"/>
    <mergeCell ref="L2:M2"/>
    <mergeCell ref="B14:E14"/>
    <mergeCell ref="B15:E15"/>
    <mergeCell ref="F15:O15"/>
    <mergeCell ref="B16:E16"/>
    <mergeCell ref="F16:O16"/>
    <mergeCell ref="B17:E17"/>
    <mergeCell ref="F17:O17"/>
    <mergeCell ref="B10:B11"/>
    <mergeCell ref="C10:C11"/>
    <mergeCell ref="K10:K11"/>
    <mergeCell ref="M10:M11"/>
    <mergeCell ref="B12:B13"/>
    <mergeCell ref="C12:C13"/>
    <mergeCell ref="K12:K13"/>
    <mergeCell ref="M12:M13"/>
    <mergeCell ref="B21:B22"/>
    <mergeCell ref="C21:C22"/>
    <mergeCell ref="K21:K22"/>
    <mergeCell ref="M21:M22"/>
    <mergeCell ref="B23:B24"/>
    <mergeCell ref="C23:C25"/>
    <mergeCell ref="B18:E18"/>
    <mergeCell ref="F18:O18"/>
    <mergeCell ref="B19:E19"/>
    <mergeCell ref="F19:O19"/>
    <mergeCell ref="B20:E20"/>
    <mergeCell ref="F20:O20"/>
    <mergeCell ref="K23:K25"/>
    <mergeCell ref="M23:M25"/>
    <mergeCell ref="B29:B31"/>
    <mergeCell ref="C29:C31"/>
    <mergeCell ref="K29:K31"/>
    <mergeCell ref="M29:M31"/>
    <mergeCell ref="B32:E32"/>
    <mergeCell ref="B33:E33"/>
    <mergeCell ref="F33:O33"/>
    <mergeCell ref="B26:B27"/>
    <mergeCell ref="C26:C27"/>
    <mergeCell ref="K26:K27"/>
    <mergeCell ref="M26:M27"/>
    <mergeCell ref="B37:E37"/>
    <mergeCell ref="F37:O37"/>
    <mergeCell ref="B38:E38"/>
    <mergeCell ref="F38:O38"/>
    <mergeCell ref="K40:K41"/>
    <mergeCell ref="M40:M41"/>
    <mergeCell ref="B34:E34"/>
    <mergeCell ref="F34:O34"/>
    <mergeCell ref="B35:E35"/>
    <mergeCell ref="F35:O35"/>
    <mergeCell ref="B36:E36"/>
    <mergeCell ref="F36:O36"/>
    <mergeCell ref="C40:C41"/>
    <mergeCell ref="B40:B41"/>
    <mergeCell ref="B46:B47"/>
    <mergeCell ref="C46:C47"/>
    <mergeCell ref="K46:K47"/>
    <mergeCell ref="M46:M47"/>
    <mergeCell ref="B42:B43"/>
    <mergeCell ref="C42:C43"/>
    <mergeCell ref="K42:K43"/>
    <mergeCell ref="M42:M43"/>
    <mergeCell ref="B44:B45"/>
    <mergeCell ref="C44:C45"/>
    <mergeCell ref="K44:K45"/>
    <mergeCell ref="M44:M45"/>
    <mergeCell ref="B52:E52"/>
    <mergeCell ref="F52:O52"/>
    <mergeCell ref="B53:E53"/>
    <mergeCell ref="F53:O53"/>
    <mergeCell ref="B54:E54"/>
    <mergeCell ref="F54:O54"/>
    <mergeCell ref="B48:B49"/>
    <mergeCell ref="C48:C49"/>
    <mergeCell ref="K48:K49"/>
    <mergeCell ref="M48:M49"/>
    <mergeCell ref="B50:E50"/>
    <mergeCell ref="B51:E51"/>
    <mergeCell ref="F51:O51"/>
    <mergeCell ref="B60:B61"/>
    <mergeCell ref="C60:C61"/>
    <mergeCell ref="K60:K61"/>
    <mergeCell ref="M60:M61"/>
    <mergeCell ref="B62:B63"/>
    <mergeCell ref="C62:C63"/>
    <mergeCell ref="K62:K63"/>
    <mergeCell ref="M62:M63"/>
    <mergeCell ref="B55:E55"/>
    <mergeCell ref="F55:O55"/>
    <mergeCell ref="B56:E56"/>
    <mergeCell ref="F56:O56"/>
    <mergeCell ref="B57:B59"/>
    <mergeCell ref="C57:C59"/>
    <mergeCell ref="K57:K59"/>
    <mergeCell ref="M57:M59"/>
    <mergeCell ref="B69:E69"/>
    <mergeCell ref="B70:E70"/>
    <mergeCell ref="F70:O70"/>
    <mergeCell ref="B71:E71"/>
    <mergeCell ref="F71:O71"/>
    <mergeCell ref="B72:E72"/>
    <mergeCell ref="F72:O72"/>
    <mergeCell ref="B64:B66"/>
    <mergeCell ref="C64:C66"/>
    <mergeCell ref="K64:K66"/>
    <mergeCell ref="M64:M66"/>
    <mergeCell ref="B67:B68"/>
    <mergeCell ref="C67:C68"/>
    <mergeCell ref="K67:K68"/>
    <mergeCell ref="M67:M68"/>
    <mergeCell ref="B76:B77"/>
    <mergeCell ref="C76:C77"/>
    <mergeCell ref="K76:K77"/>
    <mergeCell ref="M76:M77"/>
    <mergeCell ref="B78:B79"/>
    <mergeCell ref="C78:C79"/>
    <mergeCell ref="K78:K79"/>
    <mergeCell ref="M78:M79"/>
    <mergeCell ref="B73:E73"/>
    <mergeCell ref="F73:O73"/>
    <mergeCell ref="B74:E74"/>
    <mergeCell ref="F74:O74"/>
    <mergeCell ref="B75:E75"/>
    <mergeCell ref="F75:O75"/>
    <mergeCell ref="B83:B85"/>
    <mergeCell ref="C83:C85"/>
    <mergeCell ref="K83:K85"/>
    <mergeCell ref="M83:M85"/>
    <mergeCell ref="B86:B87"/>
    <mergeCell ref="C86:C87"/>
    <mergeCell ref="K86:K87"/>
    <mergeCell ref="M86:M87"/>
    <mergeCell ref="B80:B81"/>
    <mergeCell ref="C80:C81"/>
    <mergeCell ref="K80:K81"/>
    <mergeCell ref="M80:M81"/>
    <mergeCell ref="B92:E92"/>
    <mergeCell ref="F92:O92"/>
    <mergeCell ref="B93:E93"/>
    <mergeCell ref="F93:O93"/>
    <mergeCell ref="B94:E94"/>
    <mergeCell ref="F94:O94"/>
    <mergeCell ref="B88:E88"/>
    <mergeCell ref="B89:E89"/>
    <mergeCell ref="F89:O89"/>
    <mergeCell ref="B90:E90"/>
    <mergeCell ref="F90:O90"/>
    <mergeCell ref="B91:E91"/>
    <mergeCell ref="F91:O91"/>
    <mergeCell ref="B98:E98"/>
    <mergeCell ref="F98:O98"/>
    <mergeCell ref="B99:E99"/>
    <mergeCell ref="F99:O99"/>
    <mergeCell ref="B95:E95"/>
    <mergeCell ref="F95:O95"/>
    <mergeCell ref="B96:E96"/>
    <mergeCell ref="F96:O96"/>
    <mergeCell ref="B97:E97"/>
    <mergeCell ref="F97:O97"/>
  </mergeCells>
  <hyperlinks>
    <hyperlink ref="D4" location="ECUEF111!A1" display="ECUEF111" xr:uid="{00000000-0004-0000-0200-000000000000}"/>
    <hyperlink ref="D5" location="ECUEF112!A1" display="ECUEF112" xr:uid="{00000000-0004-0000-0200-000001000000}"/>
    <hyperlink ref="D57" location="ECUEF411!A1" display="ECUEF411" xr:uid="{00000000-0004-0000-0200-000002000000}"/>
    <hyperlink ref="D58" location="ECUEF412!A1" display="ECUEF412" xr:uid="{00000000-0004-0000-0200-000003000000}"/>
    <hyperlink ref="D60" location="ECUEF421!A1" display="ECUEF421" xr:uid="{00000000-0004-0000-0200-000004000000}"/>
    <hyperlink ref="D61" location="ECUEF422!A1" display="ECUEF422" xr:uid="{00000000-0004-0000-0200-000005000000}"/>
    <hyperlink ref="D59" location="ECUEF431!A1" display="ECUEF431" xr:uid="{00000000-0004-0000-0200-000006000000}"/>
    <hyperlink ref="D63" location="ECUEF432!A1" display="ECUEF432" xr:uid="{00000000-0004-0000-0200-000007000000}"/>
    <hyperlink ref="D64" location="ECUET411!A1" display="ECUET411" xr:uid="{00000000-0004-0000-0200-000008000000}"/>
    <hyperlink ref="D65" location="ECUET412!A1" display="ECUET412" xr:uid="{00000000-0004-0000-0200-000009000000}"/>
    <hyperlink ref="D66" location="ECUET413!A1" display="ECUET413" xr:uid="{00000000-0004-0000-0200-00000A000000}"/>
    <hyperlink ref="D77" location="ECUEF512!A1" display="ECUEF512" xr:uid="{00000000-0004-0000-0200-00000B000000}"/>
    <hyperlink ref="D78" location="ECUEF521!A1" display="ECUEF521" xr:uid="{00000000-0004-0000-0200-00000C000000}"/>
    <hyperlink ref="D79" location="ECUEF522!A1" display="ECUEF522" xr:uid="{00000000-0004-0000-0200-00000D000000}"/>
    <hyperlink ref="D80" location="ECUEF531!A1" display="ECUEF531" xr:uid="{00000000-0004-0000-0200-00000E000000}"/>
    <hyperlink ref="D81" location="ECUEF532!A1" display="ECUEF532" xr:uid="{00000000-0004-0000-0200-00000F000000}"/>
    <hyperlink ref="D82" location="ECUEF541!A1" display="ECUEF541" xr:uid="{00000000-0004-0000-0200-000010000000}"/>
    <hyperlink ref="D83" location="ECUET511!A1" display="ECUET511" xr:uid="{00000000-0004-0000-0200-000011000000}"/>
    <hyperlink ref="D84" location="ECUET512!A1" display="ECUET512" xr:uid="{00000000-0004-0000-0200-000012000000}"/>
    <hyperlink ref="D85" location="ECUET513!A1" display="ECUET513" xr:uid="{00000000-0004-0000-0200-000013000000}"/>
    <hyperlink ref="D6" location="ECUEF121!A1" display="ECUEF121" xr:uid="{00000000-0004-0000-0200-000014000000}"/>
    <hyperlink ref="D8" location="ECUEF131!A1" display="ECUEF131" xr:uid="{00000000-0004-0000-0200-000015000000}"/>
    <hyperlink ref="D7" location="ECUEF122!A1" display="ECUEF122" xr:uid="{00000000-0004-0000-0200-000016000000}"/>
    <hyperlink ref="D12" location="ECUET111!A1" display="ECUET111" xr:uid="{00000000-0004-0000-0200-000017000000}"/>
    <hyperlink ref="D13" location="ECUET112!A1" display="ECUET112" xr:uid="{00000000-0004-0000-0200-000018000000}"/>
    <hyperlink ref="D9" location="ECUEF132!A1" display="ECUEF132" xr:uid="{00000000-0004-0000-0200-000019000000}"/>
    <hyperlink ref="D10" location="ECUEF141!A1" display="ECUEF141" xr:uid="{00000000-0004-0000-0200-00001A000000}"/>
    <hyperlink ref="D11" location="ECUEF142!A1" display="ECUEF142" xr:uid="{00000000-0004-0000-0200-00001B000000}"/>
    <hyperlink ref="D21" location="ECUEF211!A1" display="ECUEF211" xr:uid="{00000000-0004-0000-0200-00001C000000}"/>
    <hyperlink ref="D22" location="ECUEF212!A1" display="ECUEF212" xr:uid="{00000000-0004-0000-0200-00001D000000}"/>
    <hyperlink ref="D23" location="ECUEF221!A1" display="ECUEF221" xr:uid="{00000000-0004-0000-0200-00001E000000}"/>
    <hyperlink ref="D24" location="ECUEF222!A1" display="ECUEF222" xr:uid="{00000000-0004-0000-0200-00001F000000}"/>
    <hyperlink ref="D26" location="ECUEF231!A1" display="ECUEF231" xr:uid="{00000000-0004-0000-0200-000020000000}"/>
    <hyperlink ref="D29" location="ECUET211!A1" display="ECUET211" xr:uid="{00000000-0004-0000-0200-000021000000}"/>
    <hyperlink ref="D30" location="ECUET212!A1" display="ECUET212" xr:uid="{00000000-0004-0000-0200-000022000000}"/>
    <hyperlink ref="D31" location="ECUET213!A1" display="ECUET213" xr:uid="{00000000-0004-0000-0200-000023000000}"/>
    <hyperlink ref="D27" location="ECUEF232!A1" display="ECUEF232" xr:uid="{00000000-0004-0000-0200-000024000000}"/>
    <hyperlink ref="D28" location="ECUEF241!A1" display="ECUEF241" xr:uid="{00000000-0004-0000-0200-000025000000}"/>
    <hyperlink ref="D41" location="ECUEF322!A1" display="ECUEF322" xr:uid="{00000000-0004-0000-0200-000026000000}"/>
    <hyperlink ref="D40" location="ECUEF321!A1" display="ECUEF321" xr:uid="{00000000-0004-0000-0200-000027000000}"/>
    <hyperlink ref="D46" location="ECUET311!A1" display="ECUET311" xr:uid="{00000000-0004-0000-0200-000028000000}"/>
    <hyperlink ref="D47" location="ECUET312!A1" display="ECUET312" xr:uid="{00000000-0004-0000-0200-000029000000}"/>
    <hyperlink ref="D42" location="ECUEF331!A1" display="ECUEF331" xr:uid="{00000000-0004-0000-0200-00002A000000}"/>
    <hyperlink ref="D43" location="ECUEF332!A1" display="ECUEF332" xr:uid="{00000000-0004-0000-0200-00002B000000}"/>
    <hyperlink ref="D44" location="ECUEF341!A1" display="ECUEF341" xr:uid="{00000000-0004-0000-0200-00002C000000}"/>
    <hyperlink ref="D45" location="ECUEF342!A1" display="ECUEF342" xr:uid="{00000000-0004-0000-0200-00002D000000}"/>
    <hyperlink ref="D76" location="ECUEF511!A1" display="ECUEF511" xr:uid="{00000000-0004-0000-0200-00002E000000}"/>
    <hyperlink ref="D39" location="ECUEF311!A1" display="ECUEF311" xr:uid="{00000000-0004-0000-0200-00002F000000}"/>
    <hyperlink ref="D25" location="ECUEF223!A1" display="ECUEF223" xr:uid="{00000000-0004-0000-0200-000030000000}"/>
    <hyperlink ref="D62" location="ECUEF431!A1" display="ECUEF431" xr:uid="{00000000-0004-0000-0200-00003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59999389629810485"/>
  </sheetPr>
  <dimension ref="A1:A15"/>
  <sheetViews>
    <sheetView workbookViewId="0"/>
  </sheetViews>
  <sheetFormatPr baseColWidth="10" defaultColWidth="9.109375" defaultRowHeight="14.4" x14ac:dyDescent="0.3"/>
  <cols>
    <col min="1" max="1" width="82.88671875" customWidth="1"/>
  </cols>
  <sheetData>
    <row r="1" spans="1:1" ht="17.399999999999999" x14ac:dyDescent="0.3">
      <c r="A1" s="25" t="s">
        <v>478</v>
      </c>
    </row>
    <row r="2" spans="1:1" x14ac:dyDescent="0.3">
      <c r="A2" s="26" t="s">
        <v>416</v>
      </c>
    </row>
    <row r="3" spans="1:1" x14ac:dyDescent="0.3">
      <c r="A3" s="26" t="s">
        <v>191</v>
      </c>
    </row>
    <row r="4" spans="1:1" x14ac:dyDescent="0.3">
      <c r="A4" s="26" t="s">
        <v>349</v>
      </c>
    </row>
    <row r="5" spans="1:1" x14ac:dyDescent="0.3">
      <c r="A5" s="21"/>
    </row>
    <row r="6" spans="1:1" x14ac:dyDescent="0.3">
      <c r="A6" s="26" t="s">
        <v>6</v>
      </c>
    </row>
    <row r="7" spans="1:1" ht="72" x14ac:dyDescent="0.3">
      <c r="A7" s="21" t="s">
        <v>417</v>
      </c>
    </row>
    <row r="8" spans="1:1" x14ac:dyDescent="0.3">
      <c r="A8" s="26" t="s">
        <v>193</v>
      </c>
    </row>
    <row r="9" spans="1:1" ht="41.4" x14ac:dyDescent="0.3">
      <c r="A9" s="27" t="s">
        <v>418</v>
      </c>
    </row>
    <row r="10" spans="1:1" x14ac:dyDescent="0.3">
      <c r="A10" s="26" t="s">
        <v>195</v>
      </c>
    </row>
    <row r="11" spans="1:1" ht="409.6" x14ac:dyDescent="0.3">
      <c r="A11" s="28" t="s">
        <v>419</v>
      </c>
    </row>
    <row r="12" spans="1:1" x14ac:dyDescent="0.3">
      <c r="A12" s="26" t="s">
        <v>197</v>
      </c>
    </row>
    <row r="13" spans="1:1" ht="57.6" x14ac:dyDescent="0.3">
      <c r="A13" s="21" t="s">
        <v>420</v>
      </c>
    </row>
    <row r="14" spans="1:1" x14ac:dyDescent="0.3">
      <c r="A14" s="26" t="s">
        <v>10</v>
      </c>
    </row>
    <row r="15" spans="1:1" x14ac:dyDescent="0.3">
      <c r="A15" s="1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59999389629810485"/>
  </sheetPr>
  <dimension ref="A1:A16"/>
  <sheetViews>
    <sheetView workbookViewId="0"/>
  </sheetViews>
  <sheetFormatPr baseColWidth="10" defaultColWidth="9.109375" defaultRowHeight="14.4" x14ac:dyDescent="0.3"/>
  <cols>
    <col min="1" max="1" width="106.44140625" customWidth="1"/>
  </cols>
  <sheetData>
    <row r="1" spans="1:1" ht="17.399999999999999" x14ac:dyDescent="0.3">
      <c r="A1" s="63" t="s">
        <v>477</v>
      </c>
    </row>
    <row r="2" spans="1:1" x14ac:dyDescent="0.3">
      <c r="A2" s="59" t="s">
        <v>544</v>
      </c>
    </row>
    <row r="3" spans="1:1" x14ac:dyDescent="0.3">
      <c r="A3" s="59" t="s">
        <v>191</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ht="193.2" x14ac:dyDescent="0.3">
      <c r="A9" s="61" t="s">
        <v>382</v>
      </c>
    </row>
    <row r="10" spans="1:1" x14ac:dyDescent="0.3">
      <c r="A10" s="59" t="s">
        <v>5</v>
      </c>
    </row>
    <row r="11" spans="1:1" x14ac:dyDescent="0.3">
      <c r="A11" s="64"/>
    </row>
    <row r="12" spans="1:1" ht="96.6" x14ac:dyDescent="0.3">
      <c r="A12" s="64" t="s">
        <v>380</v>
      </c>
    </row>
    <row r="13" spans="1:1" x14ac:dyDescent="0.3">
      <c r="A13" s="59" t="s">
        <v>242</v>
      </c>
    </row>
    <row r="14" spans="1:1" ht="69" x14ac:dyDescent="0.3">
      <c r="A14" s="61" t="s">
        <v>381</v>
      </c>
    </row>
    <row r="15" spans="1:1" x14ac:dyDescent="0.3">
      <c r="A15" s="59" t="s">
        <v>10</v>
      </c>
    </row>
    <row r="16" spans="1:1" ht="15" thickBot="1" x14ac:dyDescent="0.35">
      <c r="A16" s="58"/>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59999389629810485"/>
  </sheetPr>
  <dimension ref="A1:A15"/>
  <sheetViews>
    <sheetView workbookViewId="0"/>
  </sheetViews>
  <sheetFormatPr baseColWidth="10" defaultColWidth="9.109375" defaultRowHeight="14.4" x14ac:dyDescent="0.3"/>
  <cols>
    <col min="1" max="1" width="82.88671875" customWidth="1"/>
  </cols>
  <sheetData>
    <row r="1" spans="1:1" ht="17.399999999999999" x14ac:dyDescent="0.3">
      <c r="A1" s="25" t="s">
        <v>476</v>
      </c>
    </row>
    <row r="2" spans="1:1" x14ac:dyDescent="0.3">
      <c r="A2" s="26" t="s">
        <v>422</v>
      </c>
    </row>
    <row r="3" spans="1:1" x14ac:dyDescent="0.3">
      <c r="A3" s="26" t="s">
        <v>191</v>
      </c>
    </row>
    <row r="4" spans="1:1" x14ac:dyDescent="0.3">
      <c r="A4" s="26" t="s">
        <v>349</v>
      </c>
    </row>
    <row r="5" spans="1:1" x14ac:dyDescent="0.3">
      <c r="A5" s="21"/>
    </row>
    <row r="6" spans="1:1" x14ac:dyDescent="0.3">
      <c r="A6" s="26" t="s">
        <v>6</v>
      </c>
    </row>
    <row r="7" spans="1:1" x14ac:dyDescent="0.3">
      <c r="A7" s="102" t="s">
        <v>423</v>
      </c>
    </row>
    <row r="8" spans="1:1" x14ac:dyDescent="0.3">
      <c r="A8" s="26" t="s">
        <v>193</v>
      </c>
    </row>
    <row r="9" spans="1:1" ht="69" x14ac:dyDescent="0.3">
      <c r="A9" s="27" t="s">
        <v>424</v>
      </c>
    </row>
    <row r="10" spans="1:1" x14ac:dyDescent="0.3">
      <c r="A10" s="26" t="s">
        <v>195</v>
      </c>
    </row>
    <row r="11" spans="1:1" ht="409.6" x14ac:dyDescent="0.3">
      <c r="A11" s="28" t="s">
        <v>425</v>
      </c>
    </row>
    <row r="12" spans="1:1" x14ac:dyDescent="0.3">
      <c r="A12" s="26" t="s">
        <v>197</v>
      </c>
    </row>
    <row r="13" spans="1:1" ht="43.2" x14ac:dyDescent="0.3">
      <c r="A13" s="21" t="s">
        <v>412</v>
      </c>
    </row>
    <row r="14" spans="1:1" x14ac:dyDescent="0.3">
      <c r="A14" s="26" t="s">
        <v>10</v>
      </c>
    </row>
    <row r="15" spans="1:1" x14ac:dyDescent="0.3">
      <c r="A15" s="1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59999389629810485"/>
  </sheetPr>
  <dimension ref="A1:A15"/>
  <sheetViews>
    <sheetView workbookViewId="0"/>
  </sheetViews>
  <sheetFormatPr baseColWidth="10" defaultColWidth="9.109375" defaultRowHeight="14.4" x14ac:dyDescent="0.3"/>
  <cols>
    <col min="1" max="1" width="101.44140625" customWidth="1"/>
  </cols>
  <sheetData>
    <row r="1" spans="1:1" ht="17.399999999999999" x14ac:dyDescent="0.3">
      <c r="A1" s="63" t="s">
        <v>353</v>
      </c>
    </row>
    <row r="2" spans="1:1" x14ac:dyDescent="0.3">
      <c r="A2" s="59" t="s">
        <v>352</v>
      </c>
    </row>
    <row r="3" spans="1:1" x14ac:dyDescent="0.3">
      <c r="A3" s="59" t="s">
        <v>275</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ht="27.6" x14ac:dyDescent="0.3">
      <c r="A9" s="61" t="s">
        <v>351</v>
      </c>
    </row>
    <row r="10" spans="1:1" x14ac:dyDescent="0.3">
      <c r="A10" s="59" t="s">
        <v>5</v>
      </c>
    </row>
    <row r="11" spans="1:1" ht="69" x14ac:dyDescent="0.3">
      <c r="A11" s="64" t="s">
        <v>350</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59999389629810485"/>
  </sheetPr>
  <dimension ref="A1:A15"/>
  <sheetViews>
    <sheetView workbookViewId="0"/>
  </sheetViews>
  <sheetFormatPr baseColWidth="10" defaultColWidth="9.109375" defaultRowHeight="14.4" x14ac:dyDescent="0.3"/>
  <cols>
    <col min="1" max="1" width="100.5546875" customWidth="1"/>
  </cols>
  <sheetData>
    <row r="1" spans="1:1" ht="17.399999999999999" x14ac:dyDescent="0.3">
      <c r="A1" s="63" t="s">
        <v>356</v>
      </c>
    </row>
    <row r="2" spans="1:1" x14ac:dyDescent="0.3">
      <c r="A2" s="59" t="s">
        <v>374</v>
      </c>
    </row>
    <row r="3" spans="1:1" x14ac:dyDescent="0.3">
      <c r="A3" s="59" t="s">
        <v>191</v>
      </c>
    </row>
    <row r="4" spans="1:1" x14ac:dyDescent="0.3">
      <c r="A4" s="59" t="s">
        <v>349</v>
      </c>
    </row>
    <row r="5" spans="1:1" x14ac:dyDescent="0.3">
      <c r="A5" s="60"/>
    </row>
    <row r="6" spans="1:1" x14ac:dyDescent="0.3">
      <c r="A6" s="59" t="s">
        <v>6</v>
      </c>
    </row>
    <row r="7" spans="1:1" x14ac:dyDescent="0.3">
      <c r="A7" s="61"/>
    </row>
    <row r="8" spans="1:1" x14ac:dyDescent="0.3">
      <c r="A8" s="59" t="s">
        <v>193</v>
      </c>
    </row>
    <row r="9" spans="1:1" ht="82.8" x14ac:dyDescent="0.3">
      <c r="A9" s="61" t="s">
        <v>355</v>
      </c>
    </row>
    <row r="10" spans="1:1" x14ac:dyDescent="0.3">
      <c r="A10" s="59" t="s">
        <v>5</v>
      </c>
    </row>
    <row r="11" spans="1:1" ht="248.4" x14ac:dyDescent="0.3">
      <c r="A11" s="64" t="s">
        <v>354</v>
      </c>
    </row>
    <row r="12" spans="1:1" x14ac:dyDescent="0.3">
      <c r="A12" s="59" t="s">
        <v>242</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sheetPr>
  <dimension ref="A1:A48"/>
  <sheetViews>
    <sheetView zoomScaleNormal="100" zoomScaleSheetLayoutView="100" workbookViewId="0"/>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5" t="s">
        <v>429</v>
      </c>
    </row>
    <row r="2" spans="1:1" x14ac:dyDescent="0.3">
      <c r="A2" s="26" t="s">
        <v>426</v>
      </c>
    </row>
    <row r="3" spans="1:1" x14ac:dyDescent="0.3">
      <c r="A3" s="26" t="s">
        <v>191</v>
      </c>
    </row>
    <row r="4" spans="1:1" x14ac:dyDescent="0.3">
      <c r="A4" s="26" t="s">
        <v>427</v>
      </c>
    </row>
    <row r="5" spans="1:1" x14ac:dyDescent="0.3">
      <c r="A5" s="21"/>
    </row>
    <row r="6" spans="1:1" x14ac:dyDescent="0.3">
      <c r="A6" s="26" t="s">
        <v>6</v>
      </c>
    </row>
    <row r="7" spans="1:1" x14ac:dyDescent="0.3">
      <c r="A7" s="21"/>
    </row>
    <row r="8" spans="1:1" x14ac:dyDescent="0.3">
      <c r="A8" s="26" t="s">
        <v>193</v>
      </c>
    </row>
    <row r="9" spans="1:1" ht="165.6" x14ac:dyDescent="0.3">
      <c r="A9" s="27" t="s">
        <v>428</v>
      </c>
    </row>
    <row r="10" spans="1:1" x14ac:dyDescent="0.3">
      <c r="A10" s="26" t="s">
        <v>195</v>
      </c>
    </row>
    <row r="11" spans="1:1" ht="128.4" customHeight="1" x14ac:dyDescent="0.3">
      <c r="A11" s="372" t="s">
        <v>643</v>
      </c>
    </row>
    <row r="12" spans="1:1" ht="249.9" customHeight="1" x14ac:dyDescent="0.3">
      <c r="A12" s="372"/>
    </row>
    <row r="13" spans="1:1" ht="139.5" customHeight="1" x14ac:dyDescent="0.3">
      <c r="A13" s="372"/>
    </row>
    <row r="14" spans="1:1" ht="15.75" customHeight="1" x14ac:dyDescent="0.3">
      <c r="A14" s="26" t="s">
        <v>197</v>
      </c>
    </row>
    <row r="15" spans="1:1" ht="15.75" customHeight="1" x14ac:dyDescent="0.3">
      <c r="A15" s="21"/>
    </row>
    <row r="16" spans="1:1" ht="15.75" customHeight="1" x14ac:dyDescent="0.3">
      <c r="A16" s="26" t="s">
        <v>10</v>
      </c>
    </row>
    <row r="17" spans="1:1" ht="15.75" customHeight="1" x14ac:dyDescent="0.3">
      <c r="A17" s="14"/>
    </row>
    <row r="24" spans="1:1" ht="15" customHeight="1" x14ac:dyDescent="0.3"/>
    <row r="25" spans="1:1" ht="15" customHeight="1" x14ac:dyDescent="0.3"/>
    <row r="26" spans="1:1" ht="15" customHeight="1" x14ac:dyDescent="0.3"/>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ht="15" customHeight="1" x14ac:dyDescent="0.3"/>
    <row r="34" ht="15" customHeight="1" x14ac:dyDescent="0.3"/>
    <row r="35" ht="15" customHeight="1" x14ac:dyDescent="0.3"/>
    <row r="36" ht="15" customHeight="1" x14ac:dyDescent="0.3"/>
    <row r="37" ht="14.4" customHeight="1" x14ac:dyDescent="0.3"/>
    <row r="38" ht="14.4" customHeight="1" x14ac:dyDescent="0.3"/>
    <row r="39" ht="196.5" customHeight="1" x14ac:dyDescent="0.3"/>
    <row r="42" ht="15.75" customHeight="1" x14ac:dyDescent="0.3"/>
    <row r="43" ht="15.75" customHeight="1" x14ac:dyDescent="0.3"/>
    <row r="44" ht="15.75" customHeight="1" x14ac:dyDescent="0.3"/>
    <row r="45" ht="15.75" customHeight="1" x14ac:dyDescent="0.3"/>
    <row r="48" ht="15.75" customHeight="1" x14ac:dyDescent="0.3"/>
  </sheetData>
  <mergeCells count="1">
    <mergeCell ref="A11:A13"/>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sheetPr>
  <dimension ref="A1:A48"/>
  <sheetViews>
    <sheetView topLeftCell="A9" zoomScale="80" zoomScaleNormal="80" zoomScaleSheetLayoutView="100" workbookViewId="0">
      <selection activeCell="A7" sqref="A7"/>
    </sheetView>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5" t="s">
        <v>431</v>
      </c>
    </row>
    <row r="2" spans="1:1" x14ac:dyDescent="0.3">
      <c r="A2" s="26" t="s">
        <v>413</v>
      </c>
    </row>
    <row r="3" spans="1:1" x14ac:dyDescent="0.3">
      <c r="A3" s="26" t="s">
        <v>191</v>
      </c>
    </row>
    <row r="4" spans="1:1" x14ac:dyDescent="0.3">
      <c r="A4" s="26" t="s">
        <v>427</v>
      </c>
    </row>
    <row r="5" spans="1:1" x14ac:dyDescent="0.3">
      <c r="A5" s="21"/>
    </row>
    <row r="6" spans="1:1" x14ac:dyDescent="0.3">
      <c r="A6" s="26" t="s">
        <v>6</v>
      </c>
    </row>
    <row r="8" spans="1:1" x14ac:dyDescent="0.3">
      <c r="A8" s="26" t="s">
        <v>193</v>
      </c>
    </row>
    <row r="9" spans="1:1" ht="28.8" x14ac:dyDescent="0.3">
      <c r="A9" s="21" t="s">
        <v>47</v>
      </c>
    </row>
    <row r="10" spans="1:1" x14ac:dyDescent="0.3">
      <c r="A10" s="26" t="s">
        <v>195</v>
      </c>
    </row>
    <row r="11" spans="1:1" ht="390" x14ac:dyDescent="0.3">
      <c r="A11" s="100" t="s">
        <v>638</v>
      </c>
    </row>
    <row r="12" spans="1:1" ht="140.4" x14ac:dyDescent="0.3">
      <c r="A12" s="100" t="s">
        <v>639</v>
      </c>
    </row>
    <row r="13" spans="1:1" ht="15.6" x14ac:dyDescent="0.3">
      <c r="A13" s="100"/>
    </row>
    <row r="14" spans="1:1" ht="15.75" customHeight="1" x14ac:dyDescent="0.3">
      <c r="A14" s="26" t="s">
        <v>197</v>
      </c>
    </row>
    <row r="15" spans="1:1" ht="15.75" customHeight="1" x14ac:dyDescent="0.3">
      <c r="A15" s="21"/>
    </row>
    <row r="16" spans="1:1" ht="15.75" customHeight="1" x14ac:dyDescent="0.3">
      <c r="A16" s="26" t="s">
        <v>10</v>
      </c>
    </row>
    <row r="17" spans="1:1" ht="15.75" customHeight="1" x14ac:dyDescent="0.3">
      <c r="A17" s="14"/>
    </row>
    <row r="24" spans="1:1" ht="15" customHeight="1" x14ac:dyDescent="0.3"/>
    <row r="25" spans="1:1" ht="15" customHeight="1" x14ac:dyDescent="0.3"/>
    <row r="26" spans="1:1" ht="15" customHeight="1" x14ac:dyDescent="0.3"/>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ht="15" customHeight="1" x14ac:dyDescent="0.3"/>
    <row r="34" ht="15" customHeight="1" x14ac:dyDescent="0.3"/>
    <row r="35" ht="15" customHeight="1" x14ac:dyDescent="0.3"/>
    <row r="36" ht="15" customHeight="1" x14ac:dyDescent="0.3"/>
    <row r="37" ht="14.4" customHeight="1" x14ac:dyDescent="0.3"/>
    <row r="38" ht="14.4" customHeight="1" x14ac:dyDescent="0.3"/>
    <row r="39" ht="196.5" customHeight="1" x14ac:dyDescent="0.3"/>
    <row r="42" ht="15.75" customHeight="1" x14ac:dyDescent="0.3"/>
    <row r="43" ht="15.75" customHeight="1" x14ac:dyDescent="0.3"/>
    <row r="44" ht="15.75" customHeight="1" x14ac:dyDescent="0.3"/>
    <row r="45" ht="15.75" customHeight="1" x14ac:dyDescent="0.3"/>
    <row r="48" ht="15.75" customHeight="1" x14ac:dyDescent="0.3"/>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sheetPr>
  <dimension ref="B2:F48"/>
  <sheetViews>
    <sheetView view="pageBreakPreview" zoomScaleNormal="100" zoomScaleSheetLayoutView="100" workbookViewId="0">
      <selection activeCell="C3" sqref="C3"/>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546</v>
      </c>
    </row>
    <row r="3" spans="2:6" ht="15.6" x14ac:dyDescent="0.3">
      <c r="B3" s="3" t="s">
        <v>1</v>
      </c>
      <c r="C3" s="4" t="s">
        <v>38</v>
      </c>
    </row>
    <row r="4" spans="2:6" ht="15.6" x14ac:dyDescent="0.3">
      <c r="B4" s="3" t="s">
        <v>2</v>
      </c>
      <c r="C4" s="4" t="s">
        <v>70</v>
      </c>
    </row>
    <row r="5" spans="2:6" ht="15.6" x14ac:dyDescent="0.3">
      <c r="B5" s="3" t="s">
        <v>3</v>
      </c>
      <c r="C5" s="4" t="s">
        <v>14</v>
      </c>
    </row>
    <row r="6" spans="2:6" ht="15.6" x14ac:dyDescent="0.3">
      <c r="B6" s="6" t="s">
        <v>0</v>
      </c>
      <c r="C6" s="4">
        <v>4</v>
      </c>
    </row>
    <row r="8" spans="2:6" ht="15.6" x14ac:dyDescent="0.3">
      <c r="B8" s="353" t="s">
        <v>6</v>
      </c>
      <c r="C8" s="354"/>
      <c r="D8" s="354"/>
      <c r="E8" s="354"/>
      <c r="F8" s="355"/>
    </row>
    <row r="9" spans="2:6" ht="15.6" x14ac:dyDescent="0.3">
      <c r="B9" s="356"/>
      <c r="C9" s="357"/>
      <c r="D9" s="357"/>
      <c r="E9" s="357"/>
      <c r="F9" s="358"/>
    </row>
    <row r="11" spans="2:6" ht="15.6" x14ac:dyDescent="0.3">
      <c r="B11" s="353" t="s">
        <v>4</v>
      </c>
      <c r="C11" s="354"/>
      <c r="D11" s="354"/>
      <c r="E11" s="354"/>
      <c r="F11" s="355"/>
    </row>
    <row r="12" spans="2:6" ht="15.75" customHeight="1" x14ac:dyDescent="0.3">
      <c r="B12" s="373" t="s">
        <v>65</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7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64</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175.5"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5"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ht="144.9"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sheetPr>
  <dimension ref="A1:A50"/>
  <sheetViews>
    <sheetView zoomScale="80" zoomScaleNormal="80" zoomScaleSheetLayoutView="100" workbookViewId="0"/>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5" t="s">
        <v>432</v>
      </c>
    </row>
    <row r="2" spans="1:1" x14ac:dyDescent="0.3">
      <c r="A2" s="26" t="s">
        <v>413</v>
      </c>
    </row>
    <row r="3" spans="1:1" x14ac:dyDescent="0.3">
      <c r="A3" s="26" t="s">
        <v>191</v>
      </c>
    </row>
    <row r="4" spans="1:1" x14ac:dyDescent="0.3">
      <c r="A4" s="26" t="s">
        <v>427</v>
      </c>
    </row>
    <row r="5" spans="1:1" x14ac:dyDescent="0.3">
      <c r="A5" s="21"/>
    </row>
    <row r="6" spans="1:1" x14ac:dyDescent="0.3">
      <c r="A6" s="26" t="s">
        <v>6</v>
      </c>
    </row>
    <row r="7" spans="1:1" ht="28.8" x14ac:dyDescent="0.3">
      <c r="A7" s="21" t="s">
        <v>433</v>
      </c>
    </row>
    <row r="8" spans="1:1" x14ac:dyDescent="0.3">
      <c r="A8" s="26" t="s">
        <v>193</v>
      </c>
    </row>
    <row r="9" spans="1:1" ht="41.4" x14ac:dyDescent="0.3">
      <c r="A9" s="27" t="s">
        <v>434</v>
      </c>
    </row>
    <row r="10" spans="1:1" x14ac:dyDescent="0.3">
      <c r="A10" s="26" t="s">
        <v>195</v>
      </c>
    </row>
    <row r="11" spans="1:1" ht="409.5" customHeight="1" x14ac:dyDescent="0.3">
      <c r="A11" s="372" t="s">
        <v>435</v>
      </c>
    </row>
    <row r="12" spans="1:1" ht="15.6" customHeight="1" x14ac:dyDescent="0.3">
      <c r="A12" s="372"/>
    </row>
    <row r="13" spans="1:1" ht="15.6" customHeight="1" x14ac:dyDescent="0.3">
      <c r="A13" s="372"/>
    </row>
    <row r="14" spans="1:1" ht="116.4" customHeight="1" x14ac:dyDescent="0.3">
      <c r="A14" s="372"/>
    </row>
    <row r="15" spans="1:1" ht="15.6" customHeight="1" x14ac:dyDescent="0.3">
      <c r="A15" s="372"/>
    </row>
    <row r="16" spans="1:1" ht="15.75" customHeight="1" x14ac:dyDescent="0.3">
      <c r="A16" s="26" t="s">
        <v>197</v>
      </c>
    </row>
    <row r="17" spans="1:1" ht="15.75" customHeight="1" x14ac:dyDescent="0.3">
      <c r="A17" s="21" t="s">
        <v>436</v>
      </c>
    </row>
    <row r="18" spans="1:1" ht="15.75" customHeight="1" x14ac:dyDescent="0.3">
      <c r="A18" s="105"/>
    </row>
    <row r="19" spans="1:1" ht="15.75" customHeight="1" x14ac:dyDescent="0.3">
      <c r="A19" s="14"/>
    </row>
    <row r="26" spans="1:1" ht="15" customHeight="1" x14ac:dyDescent="0.3"/>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4.4" customHeight="1" x14ac:dyDescent="0.3"/>
    <row r="40" ht="14.4" customHeight="1" x14ac:dyDescent="0.3"/>
    <row r="41" ht="196.5" customHeight="1" x14ac:dyDescent="0.3"/>
    <row r="44" ht="15.75" customHeight="1" x14ac:dyDescent="0.3"/>
    <row r="45" ht="15.75" customHeight="1" x14ac:dyDescent="0.3"/>
    <row r="46" ht="15.75" customHeight="1" x14ac:dyDescent="0.3"/>
    <row r="47" ht="15.75" customHeight="1" x14ac:dyDescent="0.3"/>
    <row r="50" ht="15.75" customHeight="1" x14ac:dyDescent="0.3"/>
  </sheetData>
  <mergeCells count="1">
    <mergeCell ref="A11:A1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sheetPr>
  <dimension ref="B2:F48"/>
  <sheetViews>
    <sheetView view="pageBreakPre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69</v>
      </c>
    </row>
    <row r="3" spans="2:6" ht="15.6" x14ac:dyDescent="0.3">
      <c r="B3" s="3" t="s">
        <v>1</v>
      </c>
      <c r="C3" s="4" t="s">
        <v>22</v>
      </c>
    </row>
    <row r="4" spans="2:6" ht="15.6" x14ac:dyDescent="0.3">
      <c r="B4" s="3" t="s">
        <v>2</v>
      </c>
      <c r="C4" s="4" t="s">
        <v>13</v>
      </c>
    </row>
    <row r="5" spans="2:6" ht="15.6" x14ac:dyDescent="0.3">
      <c r="B5" s="3" t="s">
        <v>3</v>
      </c>
      <c r="C5" s="4" t="s">
        <v>14</v>
      </c>
    </row>
    <row r="6" spans="2:6" ht="15.6" x14ac:dyDescent="0.3">
      <c r="B6" s="6" t="s">
        <v>0</v>
      </c>
      <c r="C6" s="4">
        <v>4</v>
      </c>
    </row>
    <row r="8" spans="2:6" ht="15.6" x14ac:dyDescent="0.3">
      <c r="B8" s="353" t="s">
        <v>6</v>
      </c>
      <c r="C8" s="354"/>
      <c r="D8" s="354"/>
      <c r="E8" s="354"/>
      <c r="F8" s="355"/>
    </row>
    <row r="9" spans="2:6" ht="82.5" customHeight="1" x14ac:dyDescent="0.3">
      <c r="B9" s="383" t="s">
        <v>48</v>
      </c>
      <c r="C9" s="384"/>
      <c r="D9" s="384"/>
      <c r="E9" s="384"/>
      <c r="F9" s="385"/>
    </row>
    <row r="11" spans="2:6" ht="15.6" x14ac:dyDescent="0.3">
      <c r="B11" s="353" t="s">
        <v>4</v>
      </c>
      <c r="C11" s="354"/>
      <c r="D11" s="354"/>
      <c r="E11" s="354"/>
      <c r="F11" s="355"/>
    </row>
    <row r="12" spans="2:6" ht="15.75" customHeight="1" x14ac:dyDescent="0.3">
      <c r="B12" s="373" t="s">
        <v>49</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7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50</v>
      </c>
      <c r="C22" s="382"/>
      <c r="D22" s="382"/>
      <c r="E22" s="382"/>
      <c r="F22" s="382"/>
    </row>
    <row r="23" spans="2:6" ht="65.400000000000006"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83.1" customHeight="1" x14ac:dyDescent="0.3">
      <c r="B27" s="382"/>
      <c r="C27" s="382"/>
      <c r="D27" s="382"/>
      <c r="E27" s="382"/>
      <c r="F27" s="382"/>
    </row>
    <row r="28" spans="2:6" ht="120" customHeight="1" x14ac:dyDescent="0.3">
      <c r="B28" s="382"/>
      <c r="C28" s="382"/>
      <c r="D28" s="382"/>
      <c r="E28" s="382"/>
      <c r="F28" s="382"/>
    </row>
    <row r="29" spans="2:6" ht="84.9" customHeight="1" x14ac:dyDescent="0.3">
      <c r="B29" s="382"/>
      <c r="C29" s="382"/>
      <c r="D29" s="382"/>
      <c r="E29" s="382"/>
      <c r="F29" s="382"/>
    </row>
    <row r="30" spans="2:6" ht="15" customHeight="1" x14ac:dyDescent="0.3">
      <c r="B30" s="382"/>
      <c r="C30" s="382"/>
      <c r="D30" s="382"/>
      <c r="E30" s="382"/>
      <c r="F30" s="382"/>
    </row>
    <row r="31" spans="2:6" ht="87.6" customHeight="1" x14ac:dyDescent="0.3">
      <c r="B31" s="382"/>
      <c r="C31" s="382"/>
      <c r="D31" s="382"/>
      <c r="E31" s="382"/>
      <c r="F31" s="382"/>
    </row>
    <row r="32" spans="2:6" ht="15"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ht="162.6" customHeight="1" x14ac:dyDescent="0.3">
      <c r="B35" s="382"/>
      <c r="C35" s="382"/>
      <c r="D35" s="382"/>
      <c r="E35" s="382"/>
      <c r="F35" s="382"/>
    </row>
    <row r="36" spans="2:6" x14ac:dyDescent="0.3">
      <c r="B36" s="382"/>
      <c r="C36" s="382"/>
      <c r="D36" s="382"/>
      <c r="E36" s="382"/>
      <c r="F36" s="382"/>
    </row>
    <row r="37" spans="2:6" ht="168"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35"/>
  <sheetViews>
    <sheetView zoomScale="80" zoomScaleNormal="80" workbookViewId="0">
      <selection activeCell="C10" sqref="C10"/>
    </sheetView>
  </sheetViews>
  <sheetFormatPr baseColWidth="10" defaultColWidth="9.109375" defaultRowHeight="14.4" x14ac:dyDescent="0.3"/>
  <cols>
    <col min="1" max="1" width="11.33203125" customWidth="1"/>
    <col min="2" max="2" width="13.5546875" customWidth="1"/>
    <col min="3" max="3" width="42.33203125" customWidth="1"/>
    <col min="4" max="4" width="39.44140625" bestFit="1" customWidth="1"/>
    <col min="8" max="8" width="8.6640625" customWidth="1"/>
  </cols>
  <sheetData>
    <row r="2" spans="2:4" ht="18" x14ac:dyDescent="0.35">
      <c r="B2" s="162" t="s">
        <v>575</v>
      </c>
    </row>
    <row r="4" spans="2:4" ht="15" thickBot="1" x14ac:dyDescent="0.35"/>
    <row r="5" spans="2:4" ht="15" thickBot="1" x14ac:dyDescent="0.35">
      <c r="B5" s="177"/>
      <c r="C5" s="176" t="s">
        <v>564</v>
      </c>
      <c r="D5" s="175" t="s">
        <v>563</v>
      </c>
    </row>
    <row r="6" spans="2:4" x14ac:dyDescent="0.3">
      <c r="B6" s="334" t="s">
        <v>133</v>
      </c>
      <c r="C6" s="191" t="s">
        <v>680</v>
      </c>
      <c r="D6" s="172"/>
    </row>
    <row r="7" spans="2:4" x14ac:dyDescent="0.3">
      <c r="B7" s="334"/>
      <c r="C7" s="192" t="s">
        <v>681</v>
      </c>
      <c r="D7" s="193"/>
    </row>
    <row r="8" spans="2:4" ht="15" thickBot="1" x14ac:dyDescent="0.35">
      <c r="B8" s="334"/>
      <c r="C8" s="174" t="s">
        <v>561</v>
      </c>
      <c r="D8" s="163"/>
    </row>
    <row r="9" spans="2:4" x14ac:dyDescent="0.3">
      <c r="B9" s="333" t="s">
        <v>146</v>
      </c>
      <c r="C9" s="173" t="s">
        <v>574</v>
      </c>
      <c r="D9" s="172"/>
    </row>
    <row r="10" spans="2:4" x14ac:dyDescent="0.3">
      <c r="B10" s="331"/>
      <c r="C10" s="191" t="s">
        <v>682</v>
      </c>
      <c r="D10" s="194"/>
    </row>
    <row r="11" spans="2:4" x14ac:dyDescent="0.3">
      <c r="B11" s="331"/>
      <c r="C11" s="191" t="s">
        <v>683</v>
      </c>
      <c r="D11" s="194"/>
    </row>
    <row r="12" spans="2:4" x14ac:dyDescent="0.3">
      <c r="B12" s="331"/>
      <c r="C12" s="171" t="s">
        <v>573</v>
      </c>
      <c r="D12" s="165"/>
    </row>
    <row r="13" spans="2:4" ht="15" thickBot="1" x14ac:dyDescent="0.35">
      <c r="B13" s="332"/>
      <c r="C13" s="170" t="s">
        <v>572</v>
      </c>
      <c r="D13" s="163"/>
    </row>
    <row r="14" spans="2:4" x14ac:dyDescent="0.3">
      <c r="B14" s="331" t="s">
        <v>150</v>
      </c>
      <c r="C14" s="169" t="s">
        <v>571</v>
      </c>
      <c r="D14" s="168" t="s">
        <v>570</v>
      </c>
    </row>
    <row r="15" spans="2:4" x14ac:dyDescent="0.3">
      <c r="B15" s="331"/>
      <c r="C15" s="166" t="s">
        <v>569</v>
      </c>
      <c r="D15" s="167" t="s">
        <v>568</v>
      </c>
    </row>
    <row r="16" spans="2:4" x14ac:dyDescent="0.3">
      <c r="B16" s="331"/>
      <c r="C16" s="166" t="s">
        <v>567</v>
      </c>
      <c r="D16" s="165" t="s">
        <v>566</v>
      </c>
    </row>
    <row r="17" spans="2:4" ht="15" thickBot="1" x14ac:dyDescent="0.35">
      <c r="B17" s="332"/>
      <c r="C17" s="164"/>
      <c r="D17" s="163" t="s">
        <v>554</v>
      </c>
    </row>
    <row r="21" spans="2:4" ht="18" x14ac:dyDescent="0.35">
      <c r="B21" s="162" t="s">
        <v>565</v>
      </c>
    </row>
    <row r="23" spans="2:4" ht="15" thickBot="1" x14ac:dyDescent="0.35">
      <c r="B23" s="161"/>
      <c r="C23" s="161"/>
      <c r="D23" s="161"/>
    </row>
    <row r="24" spans="2:4" ht="15" thickBot="1" x14ac:dyDescent="0.35">
      <c r="B24" s="159"/>
      <c r="C24" s="160" t="s">
        <v>564</v>
      </c>
      <c r="D24" s="159" t="s">
        <v>563</v>
      </c>
    </row>
    <row r="25" spans="2:4" x14ac:dyDescent="0.3">
      <c r="B25" s="281" t="s">
        <v>133</v>
      </c>
      <c r="C25" s="156"/>
      <c r="D25" s="155" t="s">
        <v>562</v>
      </c>
    </row>
    <row r="26" spans="2:4" ht="15" thickBot="1" x14ac:dyDescent="0.35">
      <c r="B26" s="254"/>
      <c r="C26" s="158" t="s">
        <v>561</v>
      </c>
      <c r="D26" s="152"/>
    </row>
    <row r="27" spans="2:4" x14ac:dyDescent="0.3">
      <c r="B27" s="281" t="s">
        <v>146</v>
      </c>
      <c r="C27" s="156"/>
      <c r="D27" s="157" t="s">
        <v>560</v>
      </c>
    </row>
    <row r="28" spans="2:4" x14ac:dyDescent="0.3">
      <c r="B28" s="253"/>
      <c r="C28" s="15" t="s">
        <v>559</v>
      </c>
      <c r="D28" s="154" t="s">
        <v>558</v>
      </c>
    </row>
    <row r="29" spans="2:4" x14ac:dyDescent="0.3">
      <c r="B29" s="253"/>
      <c r="C29" s="15" t="s">
        <v>557</v>
      </c>
      <c r="D29" s="154" t="s">
        <v>556</v>
      </c>
    </row>
    <row r="30" spans="2:4" x14ac:dyDescent="0.3">
      <c r="B30" s="253"/>
      <c r="C30" s="15" t="s">
        <v>555</v>
      </c>
      <c r="D30" s="154" t="s">
        <v>554</v>
      </c>
    </row>
    <row r="31" spans="2:4" ht="15" thickBot="1" x14ac:dyDescent="0.35">
      <c r="B31" s="254"/>
      <c r="C31" s="153" t="s">
        <v>553</v>
      </c>
      <c r="D31" s="152"/>
    </row>
    <row r="32" spans="2:4" x14ac:dyDescent="0.3">
      <c r="B32" s="281" t="s">
        <v>150</v>
      </c>
      <c r="C32" s="156"/>
      <c r="D32" s="155" t="s">
        <v>552</v>
      </c>
    </row>
    <row r="33" spans="2:4" x14ac:dyDescent="0.3">
      <c r="B33" s="253"/>
      <c r="C33" s="15"/>
      <c r="D33" s="154" t="s">
        <v>551</v>
      </c>
    </row>
    <row r="34" spans="2:4" x14ac:dyDescent="0.3">
      <c r="B34" s="253"/>
      <c r="C34" s="15"/>
      <c r="D34" s="154"/>
    </row>
    <row r="35" spans="2:4" ht="15" thickBot="1" x14ac:dyDescent="0.35">
      <c r="B35" s="254"/>
      <c r="C35" s="153"/>
      <c r="D35" s="152"/>
    </row>
  </sheetData>
  <mergeCells count="6">
    <mergeCell ref="B32:B35"/>
    <mergeCell ref="B14:B17"/>
    <mergeCell ref="B9:B13"/>
    <mergeCell ref="B6:B8"/>
    <mergeCell ref="B25:B26"/>
    <mergeCell ref="B27:B31"/>
  </mergeCells>
  <hyperlinks>
    <hyperlink ref="C9" location="'IM - ECUEO... Physique pour MM'!A1" display="Physique multimédia" xr:uid="{00000000-0004-0000-0300-000000000000}"/>
    <hyperlink ref="C13" location="'IM - ECUEO... Animation 2D'!A1" display="Animation 2D" xr:uid="{00000000-0004-0000-0300-000001000000}"/>
    <hyperlink ref="C15" location="'IM - ECUEO... Animation 2D Avan'!A1" display="Animation 2D avancée" xr:uid="{00000000-0004-0000-0300-000002000000}"/>
    <hyperlink ref="C16" location="'IM - ECUEO... Animation 3D'!A1" display="Animation 3D" xr:uid="{00000000-0004-0000-0300-000003000000}"/>
    <hyperlink ref="D15" location="'IM - ECUEO... UX UI Design '!A1" display="UX Design" xr:uid="{00000000-0004-0000-0300-000004000000}"/>
    <hyperlink ref="C26" location="'ECUEO311 - C++'!A1" display="C++" xr:uid="{00000000-0004-0000-0300-000005000000}"/>
    <hyperlink ref="C8" location="'ECUEO311 - C++'!A1" display="C++" xr:uid="{00000000-0004-0000-0300-000006000000}"/>
    <hyperlink ref="D14" location="'IM - ECUEO... Animation 3D'!A1" display="Unity" xr:uid="{00000000-0004-0000-0300-000007000000}"/>
    <hyperlink ref="D27" location="'GLSI - ECUEO411'!A1" display="Certification Scrum" xr:uid="{00000000-0004-0000-0300-000008000000}"/>
    <hyperlink ref="C6" location="'IM ECUEO 311 - Blog et médias'!A1" display="Blog et médias sociaux" xr:uid="{00000000-0004-0000-0300-000009000000}"/>
    <hyperlink ref="C7" location="'IM ECUEO 311 -  CMS'!A1" display="CMS" xr:uid="{00000000-0004-0000-0300-00000A000000}"/>
    <hyperlink ref="C10" location="'IM ECUEO 411 - CRM'!A1" display="Customer Relationship Management (CRM)" xr:uid="{00000000-0004-0000-0300-00000B000000}"/>
    <hyperlink ref="C11" location="'IM ECUEO 411 -  Approche'!A1" display="Approche socio-culturelle de création numérique" xr:uid="{00000000-0004-0000-0300-00000C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sheetPr>
  <dimension ref="A1:A46"/>
  <sheetViews>
    <sheetView zoomScaleNormal="100" zoomScaleSheetLayoutView="100" workbookViewId="0">
      <selection activeCell="A13" sqref="A13"/>
    </sheetView>
  </sheetViews>
  <sheetFormatPr baseColWidth="10" defaultColWidth="11.44140625" defaultRowHeight="14.4" x14ac:dyDescent="0.3"/>
  <cols>
    <col min="1" max="1" width="91.5546875" customWidth="1"/>
    <col min="2" max="2" width="22.33203125" bestFit="1" customWidth="1"/>
    <col min="3" max="3" width="25.44140625" customWidth="1"/>
  </cols>
  <sheetData>
    <row r="1" spans="1:1" ht="17.399999999999999" x14ac:dyDescent="0.3">
      <c r="A1" s="63" t="s">
        <v>547</v>
      </c>
    </row>
    <row r="2" spans="1:1" x14ac:dyDescent="0.3">
      <c r="A2" s="59" t="s">
        <v>483</v>
      </c>
    </row>
    <row r="3" spans="1:1" x14ac:dyDescent="0.3">
      <c r="A3" s="59" t="s">
        <v>191</v>
      </c>
    </row>
    <row r="4" spans="1:1" x14ac:dyDescent="0.3">
      <c r="A4" s="59" t="s">
        <v>427</v>
      </c>
    </row>
    <row r="5" spans="1:1" x14ac:dyDescent="0.3">
      <c r="A5" s="60"/>
    </row>
    <row r="6" spans="1:1" x14ac:dyDescent="0.3">
      <c r="A6" s="59" t="s">
        <v>6</v>
      </c>
    </row>
    <row r="7" spans="1:1" x14ac:dyDescent="0.3">
      <c r="A7" s="61"/>
    </row>
    <row r="8" spans="1:1" x14ac:dyDescent="0.3">
      <c r="A8" s="59" t="s">
        <v>193</v>
      </c>
    </row>
    <row r="9" spans="1:1" ht="27.6" x14ac:dyDescent="0.3">
      <c r="A9" s="61" t="s">
        <v>640</v>
      </c>
    </row>
    <row r="10" spans="1:1" x14ac:dyDescent="0.3">
      <c r="A10" s="59" t="s">
        <v>5</v>
      </c>
    </row>
    <row r="11" spans="1:1" ht="248.4" x14ac:dyDescent="0.3">
      <c r="A11" s="64" t="s">
        <v>523</v>
      </c>
    </row>
    <row r="12" spans="1:1" ht="44.4" customHeight="1" x14ac:dyDescent="0.3">
      <c r="A12" s="64" t="s">
        <v>641</v>
      </c>
    </row>
    <row r="13" spans="1:1" ht="15.75" customHeight="1" x14ac:dyDescent="0.3">
      <c r="A13" s="59" t="s">
        <v>242</v>
      </c>
    </row>
    <row r="14" spans="1:1" ht="15.75" customHeight="1" x14ac:dyDescent="0.3">
      <c r="A14" s="61"/>
    </row>
    <row r="15" spans="1:1" ht="15.75" customHeight="1" x14ac:dyDescent="0.3">
      <c r="A15" s="59" t="s">
        <v>10</v>
      </c>
    </row>
    <row r="16" spans="1:1" ht="15" thickBot="1" x14ac:dyDescent="0.35">
      <c r="A16" s="58"/>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sheetPr>
  <dimension ref="A1:A46"/>
  <sheetViews>
    <sheetView zoomScaleNormal="100" zoomScaleSheetLayoutView="100" workbookViewId="0"/>
  </sheetViews>
  <sheetFormatPr baseColWidth="10" defaultColWidth="11.44140625" defaultRowHeight="14.4" x14ac:dyDescent="0.3"/>
  <cols>
    <col min="1" max="1" width="91.5546875" customWidth="1"/>
    <col min="2" max="2" width="22.33203125" bestFit="1" customWidth="1"/>
    <col min="3" max="3" width="25.44140625" customWidth="1"/>
  </cols>
  <sheetData>
    <row r="1" spans="1:1" ht="17.399999999999999" x14ac:dyDescent="0.3">
      <c r="A1" s="63" t="s">
        <v>438</v>
      </c>
    </row>
    <row r="2" spans="1:1" x14ac:dyDescent="0.3">
      <c r="A2" s="59" t="s">
        <v>439</v>
      </c>
    </row>
    <row r="3" spans="1:1" x14ac:dyDescent="0.3">
      <c r="A3" s="59" t="s">
        <v>191</v>
      </c>
    </row>
    <row r="4" spans="1:1" x14ac:dyDescent="0.3">
      <c r="A4" s="59" t="s">
        <v>427</v>
      </c>
    </row>
    <row r="5" spans="1:1" x14ac:dyDescent="0.3">
      <c r="A5" s="60"/>
    </row>
    <row r="6" spans="1:1" x14ac:dyDescent="0.3">
      <c r="A6" s="59" t="s">
        <v>6</v>
      </c>
    </row>
    <row r="7" spans="1:1" ht="27.6" x14ac:dyDescent="0.3">
      <c r="A7" s="61" t="s">
        <v>440</v>
      </c>
    </row>
    <row r="8" spans="1:1" x14ac:dyDescent="0.3">
      <c r="A8" s="59" t="s">
        <v>193</v>
      </c>
    </row>
    <row r="9" spans="1:1" ht="69" x14ac:dyDescent="0.3">
      <c r="A9" s="61" t="s">
        <v>441</v>
      </c>
    </row>
    <row r="10" spans="1:1" x14ac:dyDescent="0.3">
      <c r="A10" s="59" t="s">
        <v>5</v>
      </c>
    </row>
    <row r="11" spans="1:1" ht="317.39999999999998" x14ac:dyDescent="0.3">
      <c r="A11" s="64" t="s">
        <v>442</v>
      </c>
    </row>
    <row r="12" spans="1:1" ht="15.75" customHeight="1" x14ac:dyDescent="0.3">
      <c r="A12" s="64" t="s">
        <v>443</v>
      </c>
    </row>
    <row r="13" spans="1:1" ht="15.75" customHeight="1" x14ac:dyDescent="0.3">
      <c r="A13" s="59" t="s">
        <v>242</v>
      </c>
    </row>
    <row r="14" spans="1:1" ht="15.75" customHeight="1" x14ac:dyDescent="0.3">
      <c r="A14" s="61" t="s">
        <v>444</v>
      </c>
    </row>
    <row r="15" spans="1:1" ht="15.75" customHeight="1" x14ac:dyDescent="0.3">
      <c r="A15" s="59" t="s">
        <v>10</v>
      </c>
    </row>
    <row r="16" spans="1:1" ht="15" thickBot="1" x14ac:dyDescent="0.35">
      <c r="A16" s="58"/>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A46"/>
  <sheetViews>
    <sheetView zoomScaleNormal="100" zoomScaleSheetLayoutView="100" workbookViewId="0"/>
  </sheetViews>
  <sheetFormatPr baseColWidth="10" defaultColWidth="65.33203125" defaultRowHeight="14.4" x14ac:dyDescent="0.3"/>
  <cols>
    <col min="1" max="1" width="82.88671875" customWidth="1"/>
  </cols>
  <sheetData>
    <row r="1" spans="1:1" ht="17.399999999999999" x14ac:dyDescent="0.3">
      <c r="A1" s="25" t="s">
        <v>449</v>
      </c>
    </row>
    <row r="2" spans="1:1" x14ac:dyDescent="0.3">
      <c r="A2" s="26" t="s">
        <v>352</v>
      </c>
    </row>
    <row r="3" spans="1:1" x14ac:dyDescent="0.3">
      <c r="A3" s="26" t="s">
        <v>450</v>
      </c>
    </row>
    <row r="4" spans="1:1" x14ac:dyDescent="0.3">
      <c r="A4" s="26" t="s">
        <v>427</v>
      </c>
    </row>
    <row r="5" spans="1:1" x14ac:dyDescent="0.3">
      <c r="A5" s="21"/>
    </row>
    <row r="6" spans="1:1" x14ac:dyDescent="0.3">
      <c r="A6" s="26" t="s">
        <v>6</v>
      </c>
    </row>
    <row r="7" spans="1:1" ht="28.8" x14ac:dyDescent="0.3">
      <c r="A7" s="21" t="s">
        <v>451</v>
      </c>
    </row>
    <row r="8" spans="1:1" x14ac:dyDescent="0.3">
      <c r="A8" s="26" t="s">
        <v>193</v>
      </c>
    </row>
    <row r="9" spans="1:1" ht="124.2" x14ac:dyDescent="0.3">
      <c r="A9" s="27" t="s">
        <v>452</v>
      </c>
    </row>
    <row r="10" spans="1:1" x14ac:dyDescent="0.3">
      <c r="A10" s="26" t="s">
        <v>195</v>
      </c>
    </row>
    <row r="11" spans="1:1" ht="202.8" x14ac:dyDescent="0.3">
      <c r="A11" s="28" t="s">
        <v>453</v>
      </c>
    </row>
    <row r="12" spans="1:1" ht="15.75" customHeight="1" x14ac:dyDescent="0.3">
      <c r="A12" s="26" t="s">
        <v>197</v>
      </c>
    </row>
    <row r="13" spans="1:1" ht="15.75" customHeight="1" x14ac:dyDescent="0.3">
      <c r="A13" s="21" t="s">
        <v>454</v>
      </c>
    </row>
    <row r="14" spans="1:1" ht="15.75" customHeight="1" x14ac:dyDescent="0.3">
      <c r="A14" s="26" t="s">
        <v>10</v>
      </c>
    </row>
    <row r="15" spans="1:1" ht="15.75" customHeight="1" x14ac:dyDescent="0.3">
      <c r="A15" s="14"/>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sheetPr>
  <dimension ref="A1:A51"/>
  <sheetViews>
    <sheetView zoomScale="70" zoomScaleNormal="70" zoomScaleSheetLayoutView="100" workbookViewId="0">
      <selection sqref="A1:A1048576"/>
    </sheetView>
  </sheetViews>
  <sheetFormatPr baseColWidth="10" defaultColWidth="65.33203125" defaultRowHeight="14.4" x14ac:dyDescent="0.3"/>
  <cols>
    <col min="1" max="1" width="112.5546875" customWidth="1"/>
  </cols>
  <sheetData>
    <row r="1" spans="1:1" ht="17.399999999999999" x14ac:dyDescent="0.3">
      <c r="A1" s="25" t="s">
        <v>534</v>
      </c>
    </row>
    <row r="2" spans="1:1" x14ac:dyDescent="0.3">
      <c r="A2" s="26" t="s">
        <v>548</v>
      </c>
    </row>
    <row r="3" spans="1:1" x14ac:dyDescent="0.3">
      <c r="A3" s="26" t="s">
        <v>450</v>
      </c>
    </row>
    <row r="4" spans="1:1" x14ac:dyDescent="0.3">
      <c r="A4" s="26" t="s">
        <v>427</v>
      </c>
    </row>
    <row r="5" spans="1:1" x14ac:dyDescent="0.3">
      <c r="A5" s="21"/>
    </row>
    <row r="6" spans="1:1" x14ac:dyDescent="0.3">
      <c r="A6" s="26" t="s">
        <v>6</v>
      </c>
    </row>
    <row r="7" spans="1:1" x14ac:dyDescent="0.3">
      <c r="A7" s="21"/>
    </row>
    <row r="8" spans="1:1" x14ac:dyDescent="0.3">
      <c r="A8" s="26" t="s">
        <v>193</v>
      </c>
    </row>
    <row r="9" spans="1:1" ht="118.5" customHeight="1" x14ac:dyDescent="0.3">
      <c r="A9" s="181" t="s">
        <v>634</v>
      </c>
    </row>
    <row r="10" spans="1:1" x14ac:dyDescent="0.3">
      <c r="A10" s="26" t="s">
        <v>195</v>
      </c>
    </row>
    <row r="11" spans="1:1" ht="273" customHeight="1" x14ac:dyDescent="0.3">
      <c r="A11" s="386" t="s">
        <v>635</v>
      </c>
    </row>
    <row r="12" spans="1:1" ht="179.4" customHeight="1" x14ac:dyDescent="0.3">
      <c r="A12" s="386"/>
    </row>
    <row r="13" spans="1:1" ht="250.5" customHeight="1" x14ac:dyDescent="0.3">
      <c r="A13" s="386"/>
    </row>
    <row r="14" spans="1:1" ht="15.6" customHeight="1" x14ac:dyDescent="0.3">
      <c r="A14" s="386"/>
    </row>
    <row r="15" spans="1:1" ht="276" customHeight="1" x14ac:dyDescent="0.3">
      <c r="A15" s="386"/>
    </row>
    <row r="16" spans="1:1" ht="17.100000000000001" customHeight="1" x14ac:dyDescent="0.3">
      <c r="A16" s="386"/>
    </row>
    <row r="17" spans="1:1" ht="15.75" customHeight="1" x14ac:dyDescent="0.3">
      <c r="A17" s="26" t="s">
        <v>197</v>
      </c>
    </row>
    <row r="18" spans="1:1" ht="15.75" customHeight="1" x14ac:dyDescent="0.3">
      <c r="A18" s="21"/>
    </row>
    <row r="19" spans="1:1" ht="15.75" customHeight="1" x14ac:dyDescent="0.3">
      <c r="A19" s="26" t="s">
        <v>10</v>
      </c>
    </row>
    <row r="20" spans="1:1" ht="15.75" customHeight="1" x14ac:dyDescent="0.3">
      <c r="A20" s="14"/>
    </row>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5" ht="15.75" customHeight="1" x14ac:dyDescent="0.3"/>
    <row r="46" ht="15.75" customHeight="1" x14ac:dyDescent="0.3"/>
    <row r="47" ht="15.75" customHeight="1" x14ac:dyDescent="0.3"/>
    <row r="48" ht="15.75" customHeight="1" x14ac:dyDescent="0.3"/>
    <row r="51" ht="15.75" customHeight="1" x14ac:dyDescent="0.3"/>
  </sheetData>
  <mergeCells count="1">
    <mergeCell ref="A11:A1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sheetPr>
  <dimension ref="A1:A46"/>
  <sheetViews>
    <sheetView zoomScaleNormal="100" zoomScaleSheetLayoutView="100" workbookViewId="0">
      <selection activeCell="A3" sqref="A3"/>
    </sheetView>
  </sheetViews>
  <sheetFormatPr baseColWidth="10" defaultColWidth="11.44140625" defaultRowHeight="14.4" x14ac:dyDescent="0.3"/>
  <cols>
    <col min="1" max="1" width="80" customWidth="1"/>
    <col min="2" max="2" width="22.33203125" bestFit="1" customWidth="1"/>
    <col min="3" max="3" width="25.44140625" customWidth="1"/>
  </cols>
  <sheetData>
    <row r="1" spans="1:1" ht="17.399999999999999" x14ac:dyDescent="0.3">
      <c r="A1" s="63" t="s">
        <v>446</v>
      </c>
    </row>
    <row r="2" spans="1:1" x14ac:dyDescent="0.3">
      <c r="A2" s="59" t="s">
        <v>549</v>
      </c>
    </row>
    <row r="3" spans="1:1" x14ac:dyDescent="0.3">
      <c r="A3" s="59" t="s">
        <v>256</v>
      </c>
    </row>
    <row r="4" spans="1:1" x14ac:dyDescent="0.3">
      <c r="A4" s="59" t="s">
        <v>427</v>
      </c>
    </row>
    <row r="5" spans="1:1" x14ac:dyDescent="0.3">
      <c r="A5" s="60"/>
    </row>
    <row r="6" spans="1:1" x14ac:dyDescent="0.3">
      <c r="A6" s="59" t="s">
        <v>6</v>
      </c>
    </row>
    <row r="7" spans="1:1" x14ac:dyDescent="0.3">
      <c r="A7" s="61" t="s">
        <v>68</v>
      </c>
    </row>
    <row r="8" spans="1:1" x14ac:dyDescent="0.3">
      <c r="A8" s="59" t="s">
        <v>193</v>
      </c>
    </row>
    <row r="9" spans="1:1" ht="55.2" x14ac:dyDescent="0.3">
      <c r="A9" s="61" t="s">
        <v>447</v>
      </c>
    </row>
    <row r="10" spans="1:1" x14ac:dyDescent="0.3">
      <c r="A10" s="59" t="s">
        <v>5</v>
      </c>
    </row>
    <row r="11" spans="1:1" ht="234.6" x14ac:dyDescent="0.3">
      <c r="A11" s="64" t="s">
        <v>448</v>
      </c>
    </row>
    <row r="12" spans="1:1" ht="15.75" customHeight="1" x14ac:dyDescent="0.3">
      <c r="A12" s="59" t="s">
        <v>242</v>
      </c>
    </row>
    <row r="13" spans="1:1" ht="15.75" customHeight="1" x14ac:dyDescent="0.3">
      <c r="A13" s="61"/>
    </row>
    <row r="14" spans="1:1" ht="15.75" customHeight="1" x14ac:dyDescent="0.3">
      <c r="A14" s="59" t="s">
        <v>10</v>
      </c>
    </row>
    <row r="15" spans="1:1" ht="15.75" customHeight="1" thickBot="1" x14ac:dyDescent="0.35">
      <c r="A15" s="58"/>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sheetPr>
  <dimension ref="A1:A48"/>
  <sheetViews>
    <sheetView zoomScaleNormal="100" zoomScaleSheetLayoutView="100" workbookViewId="0"/>
  </sheetViews>
  <sheetFormatPr baseColWidth="10" defaultColWidth="25" defaultRowHeight="14.4" x14ac:dyDescent="0.3"/>
  <cols>
    <col min="1" max="1" width="82.88671875" customWidth="1"/>
  </cols>
  <sheetData>
    <row r="1" spans="1:1" ht="17.399999999999999" x14ac:dyDescent="0.3">
      <c r="A1" s="25" t="s">
        <v>455</v>
      </c>
    </row>
    <row r="2" spans="1:1" x14ac:dyDescent="0.3">
      <c r="A2" s="26" t="s">
        <v>456</v>
      </c>
    </row>
    <row r="3" spans="1:1" x14ac:dyDescent="0.3">
      <c r="A3" s="26" t="s">
        <v>191</v>
      </c>
    </row>
    <row r="4" spans="1:1" x14ac:dyDescent="0.3">
      <c r="A4" s="26" t="s">
        <v>457</v>
      </c>
    </row>
    <row r="5" spans="1:1" x14ac:dyDescent="0.3">
      <c r="A5" s="21"/>
    </row>
    <row r="6" spans="1:1" x14ac:dyDescent="0.3">
      <c r="A6" s="26" t="s">
        <v>6</v>
      </c>
    </row>
    <row r="7" spans="1:1" ht="57.6" x14ac:dyDescent="0.3">
      <c r="A7" s="21" t="s">
        <v>458</v>
      </c>
    </row>
    <row r="8" spans="1:1" x14ac:dyDescent="0.3">
      <c r="A8" s="26" t="s">
        <v>193</v>
      </c>
    </row>
    <row r="9" spans="1:1" ht="63.6" customHeight="1" x14ac:dyDescent="0.3">
      <c r="A9" s="27" t="s">
        <v>459</v>
      </c>
    </row>
    <row r="10" spans="1:1" x14ac:dyDescent="0.3">
      <c r="A10" s="26" t="s">
        <v>195</v>
      </c>
    </row>
    <row r="11" spans="1:1" ht="218.4" x14ac:dyDescent="0.3">
      <c r="A11" s="28" t="s">
        <v>460</v>
      </c>
    </row>
    <row r="12" spans="1:1" ht="15.75" customHeight="1" x14ac:dyDescent="0.3">
      <c r="A12" s="26" t="s">
        <v>197</v>
      </c>
    </row>
    <row r="13" spans="1:1" ht="15.75" customHeight="1" x14ac:dyDescent="0.3">
      <c r="A13" s="21" t="s">
        <v>461</v>
      </c>
    </row>
    <row r="14" spans="1:1" ht="15.75" customHeight="1" x14ac:dyDescent="0.3">
      <c r="A14" s="26" t="s">
        <v>10</v>
      </c>
    </row>
    <row r="15" spans="1:1" ht="15.75" customHeight="1" x14ac:dyDescent="0.3">
      <c r="A15" s="14"/>
    </row>
    <row r="19" ht="117"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26.6" customHeight="1" x14ac:dyDescent="0.3"/>
    <row r="30" ht="15" customHeight="1" x14ac:dyDescent="0.3"/>
    <row r="31" ht="15" customHeight="1" x14ac:dyDescent="0.3"/>
    <row r="32" ht="15" customHeight="1" x14ac:dyDescent="0.3"/>
    <row r="33" ht="99" customHeight="1" x14ac:dyDescent="0.3"/>
    <row r="34" ht="15" customHeight="1" x14ac:dyDescent="0.3"/>
    <row r="37" ht="173.4" customHeight="1" x14ac:dyDescent="0.3"/>
    <row r="40" ht="15.75" customHeight="1" x14ac:dyDescent="0.3"/>
    <row r="41" ht="15.75" customHeight="1" x14ac:dyDescent="0.3"/>
    <row r="42" ht="15.75" customHeight="1" x14ac:dyDescent="0.3"/>
    <row r="43" ht="15.75" customHeight="1" x14ac:dyDescent="0.3"/>
    <row r="46" ht="15.75" customHeight="1" x14ac:dyDescent="0.3"/>
    <row r="48" ht="100.5" customHeight="1" x14ac:dyDescent="0.3"/>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sheetPr>
  <dimension ref="B2:F48"/>
  <sheetViews>
    <sheetView view="pageBreakPreview" zoomScaleNormal="100" zoomScaleSheetLayoutView="100" workbookViewId="0">
      <selection activeCell="C2" sqref="C2"/>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32</v>
      </c>
    </row>
    <row r="3" spans="2:6" ht="15.6" x14ac:dyDescent="0.3">
      <c r="B3" s="3" t="s">
        <v>1</v>
      </c>
      <c r="C3" s="4" t="s">
        <v>524</v>
      </c>
    </row>
    <row r="4" spans="2:6" ht="15.6" x14ac:dyDescent="0.3">
      <c r="B4" s="3" t="s">
        <v>2</v>
      </c>
      <c r="C4" s="4" t="s">
        <v>16</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63.6" customHeight="1" x14ac:dyDescent="0.3">
      <c r="B9" s="383" t="s">
        <v>56</v>
      </c>
      <c r="C9" s="384"/>
      <c r="D9" s="384"/>
      <c r="E9" s="384"/>
      <c r="F9" s="385"/>
    </row>
    <row r="11" spans="2:6" ht="15.6" x14ac:dyDescent="0.3">
      <c r="B11" s="353" t="s">
        <v>4</v>
      </c>
      <c r="C11" s="354"/>
      <c r="D11" s="354"/>
      <c r="E11" s="354"/>
      <c r="F11" s="355"/>
    </row>
    <row r="12" spans="2:6" ht="15.75" customHeight="1" x14ac:dyDescent="0.3">
      <c r="B12" s="373" t="s">
        <v>55</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7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17" customHeight="1" x14ac:dyDescent="0.3">
      <c r="B19" s="388" t="s">
        <v>58</v>
      </c>
      <c r="C19" s="389"/>
      <c r="D19" s="389"/>
      <c r="E19" s="389"/>
      <c r="F19" s="390"/>
    </row>
    <row r="21" spans="2:6" ht="15.6" x14ac:dyDescent="0.3">
      <c r="B21" s="353" t="s">
        <v>5</v>
      </c>
      <c r="C21" s="354"/>
      <c r="D21" s="354"/>
      <c r="E21" s="354"/>
      <c r="F21" s="355"/>
    </row>
    <row r="22" spans="2:6" ht="15" customHeight="1" x14ac:dyDescent="0.3">
      <c r="B22" s="382" t="s">
        <v>57</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126.6"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5" customHeight="1" x14ac:dyDescent="0.3">
      <c r="B32" s="382"/>
      <c r="C32" s="382"/>
      <c r="D32" s="382"/>
      <c r="E32" s="382"/>
      <c r="F32" s="382"/>
    </row>
    <row r="33" spans="2:6" ht="99"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ht="173.4"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87" t="s">
        <v>59</v>
      </c>
      <c r="C46" s="387"/>
      <c r="D46" s="387"/>
      <c r="E46" s="387"/>
      <c r="F46" s="387"/>
    </row>
    <row r="47" spans="2:6" x14ac:dyDescent="0.3">
      <c r="B47" s="387"/>
      <c r="C47" s="387"/>
      <c r="D47" s="387"/>
      <c r="E47" s="387"/>
      <c r="F47" s="387"/>
    </row>
    <row r="48" spans="2:6" ht="100.5" customHeight="1" x14ac:dyDescent="0.3">
      <c r="B48" s="387"/>
      <c r="C48" s="387"/>
      <c r="D48" s="387"/>
      <c r="E48" s="387"/>
      <c r="F48" s="387"/>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8"/>
  </sheetPr>
  <dimension ref="B2:F48"/>
  <sheetViews>
    <sheetView view="pageBreakPre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33</v>
      </c>
    </row>
    <row r="3" spans="2:6" ht="15.6" x14ac:dyDescent="0.3">
      <c r="B3" s="3" t="s">
        <v>1</v>
      </c>
      <c r="C3" s="4" t="s">
        <v>76</v>
      </c>
    </row>
    <row r="4" spans="2:6" ht="15.6" x14ac:dyDescent="0.3">
      <c r="B4" s="3" t="s">
        <v>2</v>
      </c>
      <c r="C4" s="4" t="s">
        <v>16</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15.6" x14ac:dyDescent="0.3">
      <c r="B9" s="391"/>
      <c r="C9" s="384"/>
      <c r="D9" s="384"/>
      <c r="E9" s="384"/>
      <c r="F9" s="385"/>
    </row>
    <row r="11" spans="2:6" ht="15.6" x14ac:dyDescent="0.3">
      <c r="B11" s="353" t="s">
        <v>4</v>
      </c>
      <c r="C11" s="354"/>
      <c r="D11" s="354"/>
      <c r="E11" s="354"/>
      <c r="F11" s="355"/>
    </row>
    <row r="12" spans="2:6" ht="15.75" customHeight="1" x14ac:dyDescent="0.3">
      <c r="B12" s="373" t="s">
        <v>75</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6"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77</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97.5"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08.9"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ht="13.5" customHeight="1" x14ac:dyDescent="0.3">
      <c r="B36" s="382"/>
      <c r="C36" s="382"/>
      <c r="D36" s="382"/>
      <c r="E36" s="382"/>
      <c r="F36" s="382"/>
    </row>
    <row r="37" spans="2:6" ht="33.9"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8"/>
  </sheetPr>
  <dimension ref="B2:F48"/>
  <sheetViews>
    <sheetView view="pageBreakPreview" zoomScaleNormal="100" zoomScaleSheetLayoutView="100" workbookViewId="0">
      <selection activeCell="G6" sqref="A1:XFD1048576"/>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35</v>
      </c>
    </row>
    <row r="3" spans="2:6" ht="15.6" x14ac:dyDescent="0.3">
      <c r="B3" s="3" t="s">
        <v>1</v>
      </c>
      <c r="C3" s="4" t="s">
        <v>12</v>
      </c>
    </row>
    <row r="4" spans="2:6" ht="15.6" x14ac:dyDescent="0.3">
      <c r="B4" s="3" t="s">
        <v>2</v>
      </c>
      <c r="C4" s="4" t="s">
        <v>13</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15.6" x14ac:dyDescent="0.3">
      <c r="B9" s="391" t="s">
        <v>53</v>
      </c>
      <c r="C9" s="384"/>
      <c r="D9" s="384"/>
      <c r="E9" s="384"/>
      <c r="F9" s="385"/>
    </row>
    <row r="11" spans="2:6" ht="15.6" x14ac:dyDescent="0.3">
      <c r="B11" s="353" t="s">
        <v>4</v>
      </c>
      <c r="C11" s="354"/>
      <c r="D11" s="354"/>
      <c r="E11" s="354"/>
      <c r="F11" s="355"/>
    </row>
    <row r="12" spans="2:6" ht="15.75" customHeight="1" x14ac:dyDescent="0.3">
      <c r="B12" s="373" t="s">
        <v>52</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64.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54</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15"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5"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8"/>
  </sheetPr>
  <dimension ref="B2:F48"/>
  <sheetViews>
    <sheetView view="pageBreakPreview" zoomScaleNormal="100" zoomScaleSheetLayoutView="100" workbookViewId="0">
      <selection activeCell="I15" sqref="A1:XFD1048576"/>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36</v>
      </c>
    </row>
    <row r="3" spans="2:6" ht="15.6" x14ac:dyDescent="0.3">
      <c r="B3" s="3" t="s">
        <v>1</v>
      </c>
      <c r="C3" s="4" t="s">
        <v>71</v>
      </c>
    </row>
    <row r="4" spans="2:6" ht="15.6" x14ac:dyDescent="0.3">
      <c r="B4" s="3" t="s">
        <v>2</v>
      </c>
      <c r="C4" s="4" t="s">
        <v>16</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15.6" x14ac:dyDescent="0.3">
      <c r="B9" s="391" t="s">
        <v>73</v>
      </c>
      <c r="C9" s="384"/>
      <c r="D9" s="384"/>
      <c r="E9" s="384"/>
      <c r="F9" s="385"/>
    </row>
    <row r="11" spans="2:6" ht="15.6" x14ac:dyDescent="0.3">
      <c r="B11" s="353" t="s">
        <v>4</v>
      </c>
      <c r="C11" s="354"/>
      <c r="D11" s="354"/>
      <c r="E11" s="354"/>
      <c r="F11" s="355"/>
    </row>
    <row r="12" spans="2:6" ht="15.75" customHeight="1" x14ac:dyDescent="0.3">
      <c r="B12" s="373" t="s">
        <v>74</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7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72</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97.5"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26.9"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ht="32.4"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A15"/>
  <sheetViews>
    <sheetView zoomScale="90" zoomScaleNormal="90" workbookViewId="0"/>
  </sheetViews>
  <sheetFormatPr baseColWidth="10" defaultColWidth="9.109375" defaultRowHeight="14.4" x14ac:dyDescent="0.3"/>
  <cols>
    <col min="1" max="1" width="82.88671875" customWidth="1"/>
  </cols>
  <sheetData>
    <row r="1" spans="1:1" ht="30" customHeight="1" x14ac:dyDescent="0.3">
      <c r="A1" s="25" t="s">
        <v>189</v>
      </c>
    </row>
    <row r="2" spans="1:1" ht="27" customHeight="1" x14ac:dyDescent="0.3">
      <c r="A2" s="26" t="s">
        <v>190</v>
      </c>
    </row>
    <row r="3" spans="1:1" ht="22.5" customHeight="1" x14ac:dyDescent="0.3">
      <c r="A3" s="26" t="s">
        <v>191</v>
      </c>
    </row>
    <row r="4" spans="1:1" x14ac:dyDescent="0.3">
      <c r="A4" s="26" t="s">
        <v>192</v>
      </c>
    </row>
    <row r="5" spans="1:1" x14ac:dyDescent="0.3">
      <c r="A5" s="21"/>
    </row>
    <row r="6" spans="1:1" x14ac:dyDescent="0.3">
      <c r="A6" s="26" t="s">
        <v>6</v>
      </c>
    </row>
    <row r="7" spans="1:1" x14ac:dyDescent="0.3">
      <c r="A7" s="21"/>
    </row>
    <row r="8" spans="1:1" x14ac:dyDescent="0.3">
      <c r="A8" s="26" t="s">
        <v>193</v>
      </c>
    </row>
    <row r="9" spans="1:1" ht="44.25" customHeight="1" x14ac:dyDescent="0.3">
      <c r="A9" s="27" t="s">
        <v>194</v>
      </c>
    </row>
    <row r="10" spans="1:1" x14ac:dyDescent="0.3">
      <c r="A10" s="26" t="s">
        <v>195</v>
      </c>
    </row>
    <row r="11" spans="1:1" ht="174.75" customHeight="1" x14ac:dyDescent="0.3">
      <c r="A11" s="28" t="s">
        <v>196</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8"/>
  </sheetPr>
  <dimension ref="B2:F48"/>
  <sheetViews>
    <sheetView zoomScaleNormal="100" zoomScaleSheetLayoutView="100" workbookViewId="0">
      <selection activeCell="C5" sqref="C5"/>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37</v>
      </c>
    </row>
    <row r="3" spans="2:6" ht="15.6" x14ac:dyDescent="0.3">
      <c r="B3" s="3" t="s">
        <v>1</v>
      </c>
      <c r="C3" s="4" t="s">
        <v>23</v>
      </c>
    </row>
    <row r="4" spans="2:6" ht="15.6" x14ac:dyDescent="0.3">
      <c r="B4" s="3" t="s">
        <v>2</v>
      </c>
      <c r="C4" s="4" t="s">
        <v>70</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15.6" x14ac:dyDescent="0.3">
      <c r="B9" s="391" t="s">
        <v>51</v>
      </c>
      <c r="C9" s="384"/>
      <c r="D9" s="384"/>
      <c r="E9" s="384"/>
      <c r="F9" s="385"/>
    </row>
    <row r="11" spans="2:6" ht="15.6" x14ac:dyDescent="0.3">
      <c r="B11" s="353" t="s">
        <v>4</v>
      </c>
      <c r="C11" s="354"/>
      <c r="D11" s="354"/>
      <c r="E11" s="354"/>
      <c r="F11" s="355"/>
    </row>
    <row r="12" spans="2:6" ht="15.75" customHeight="1" x14ac:dyDescent="0.3">
      <c r="B12" s="373" t="s">
        <v>636</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83.1"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637</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97.5" customHeight="1" x14ac:dyDescent="0.3">
      <c r="B29" s="382"/>
      <c r="C29" s="382"/>
      <c r="D29" s="382"/>
      <c r="E29" s="382"/>
      <c r="F29" s="382"/>
    </row>
    <row r="30" spans="2:6" ht="126.9" customHeight="1" x14ac:dyDescent="0.3">
      <c r="B30" s="382"/>
      <c r="C30" s="382"/>
      <c r="D30" s="382"/>
      <c r="E30" s="382"/>
      <c r="F30" s="382"/>
    </row>
    <row r="31" spans="2:6" ht="15" customHeight="1" x14ac:dyDescent="0.3">
      <c r="B31" s="382"/>
      <c r="C31" s="382"/>
      <c r="D31" s="382"/>
      <c r="E31" s="382"/>
      <c r="F31" s="382"/>
    </row>
    <row r="32" spans="2:6" ht="267.60000000000002" customHeight="1" x14ac:dyDescent="0.3">
      <c r="B32" s="382"/>
      <c r="C32" s="382"/>
      <c r="D32" s="382"/>
      <c r="E32" s="382"/>
      <c r="F32" s="382"/>
    </row>
    <row r="33" spans="2:6" ht="15" customHeight="1" x14ac:dyDescent="0.3">
      <c r="B33" s="382"/>
      <c r="C33" s="382"/>
      <c r="D33" s="382"/>
      <c r="E33" s="382"/>
      <c r="F33" s="382"/>
    </row>
    <row r="34" spans="2:6" ht="129.6" customHeight="1" x14ac:dyDescent="0.3">
      <c r="B34" s="382"/>
      <c r="C34" s="382"/>
      <c r="D34" s="382"/>
      <c r="E34" s="382"/>
      <c r="F34" s="382"/>
    </row>
    <row r="35" spans="2:6" ht="181.5" customHeight="1" x14ac:dyDescent="0.3">
      <c r="B35" s="382"/>
      <c r="C35" s="382"/>
      <c r="D35" s="382"/>
      <c r="E35" s="382"/>
      <c r="F35" s="382"/>
    </row>
    <row r="36" spans="2:6" x14ac:dyDescent="0.3">
      <c r="B36" s="382"/>
      <c r="C36" s="382"/>
      <c r="D36" s="382"/>
      <c r="E36" s="382"/>
      <c r="F36" s="382"/>
    </row>
    <row r="37" spans="2:6" ht="43.5"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8"/>
  </sheetPr>
  <dimension ref="B2:F48"/>
  <sheetViews>
    <sheetView view="pageBreakPreview" zoomScaleNormal="100" zoomScaleSheetLayoutView="100" workbookViewId="0">
      <selection activeCell="J15" sqref="A1:XFD1048576"/>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151</v>
      </c>
    </row>
    <row r="3" spans="2:6" ht="15.6" x14ac:dyDescent="0.3">
      <c r="B3" s="3" t="s">
        <v>1</v>
      </c>
      <c r="C3" s="4" t="s">
        <v>34</v>
      </c>
    </row>
    <row r="4" spans="2:6" ht="15.6" x14ac:dyDescent="0.3">
      <c r="B4" s="3" t="s">
        <v>2</v>
      </c>
      <c r="C4" s="4" t="s">
        <v>13</v>
      </c>
    </row>
    <row r="5" spans="2:6" ht="15.6" x14ac:dyDescent="0.3">
      <c r="B5" s="3" t="s">
        <v>3</v>
      </c>
      <c r="C5" s="4" t="s">
        <v>14</v>
      </c>
    </row>
    <row r="6" spans="2:6" ht="15.6" x14ac:dyDescent="0.3">
      <c r="B6" s="6" t="s">
        <v>0</v>
      </c>
      <c r="C6" s="4">
        <v>5</v>
      </c>
    </row>
    <row r="8" spans="2:6" ht="15.6" x14ac:dyDescent="0.3">
      <c r="B8" s="353" t="s">
        <v>6</v>
      </c>
      <c r="C8" s="354"/>
      <c r="D8" s="354"/>
      <c r="E8" s="354"/>
      <c r="F8" s="355"/>
    </row>
    <row r="9" spans="2:6" ht="15.6" x14ac:dyDescent="0.3">
      <c r="B9" s="391" t="s">
        <v>61</v>
      </c>
      <c r="C9" s="384"/>
      <c r="D9" s="384"/>
      <c r="E9" s="384"/>
      <c r="F9" s="385"/>
    </row>
    <row r="11" spans="2:6" ht="15.6" x14ac:dyDescent="0.3">
      <c r="B11" s="353" t="s">
        <v>4</v>
      </c>
      <c r="C11" s="354"/>
      <c r="D11" s="354"/>
      <c r="E11" s="354"/>
      <c r="F11" s="355"/>
    </row>
    <row r="12" spans="2:6" ht="15.75" customHeight="1" x14ac:dyDescent="0.3">
      <c r="B12" s="373" t="s">
        <v>60</v>
      </c>
      <c r="C12" s="374"/>
      <c r="D12" s="374"/>
      <c r="E12" s="374"/>
      <c r="F12" s="375"/>
    </row>
    <row r="13" spans="2:6" ht="15.75" customHeight="1" x14ac:dyDescent="0.3">
      <c r="B13" s="376"/>
      <c r="C13" s="377"/>
      <c r="D13" s="377"/>
      <c r="E13" s="377"/>
      <c r="F13" s="378"/>
    </row>
    <row r="14" spans="2:6" ht="15.75" customHeight="1" x14ac:dyDescent="0.3">
      <c r="B14" s="376"/>
      <c r="C14" s="377"/>
      <c r="D14" s="377"/>
      <c r="E14" s="377"/>
      <c r="F14" s="378"/>
    </row>
    <row r="15" spans="2:6" ht="15.75" customHeight="1" x14ac:dyDescent="0.3">
      <c r="B15" s="379"/>
      <c r="C15" s="380"/>
      <c r="D15" s="380"/>
      <c r="E15" s="380"/>
      <c r="F15" s="381"/>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62</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110.1"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5" customHeight="1" x14ac:dyDescent="0.3">
      <c r="B32" s="382"/>
      <c r="C32" s="382"/>
      <c r="D32" s="382"/>
      <c r="E32" s="382"/>
      <c r="F32" s="382"/>
    </row>
    <row r="33" spans="2:6" ht="15" customHeight="1" x14ac:dyDescent="0.3">
      <c r="B33" s="382"/>
      <c r="C33" s="382"/>
      <c r="D33" s="382"/>
      <c r="E33" s="382"/>
      <c r="F33" s="382"/>
    </row>
    <row r="34" spans="2:6" ht="109.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ht="194.1"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8"/>
  </sheetPr>
  <dimension ref="A1:A46"/>
  <sheetViews>
    <sheetView zoomScaleNormal="100" zoomScaleSheetLayoutView="100" workbookViewId="0"/>
  </sheetViews>
  <sheetFormatPr baseColWidth="10" defaultColWidth="45.5546875" defaultRowHeight="14.4" x14ac:dyDescent="0.3"/>
  <cols>
    <col min="1" max="1" width="82.88671875" customWidth="1"/>
  </cols>
  <sheetData>
    <row r="1" spans="1:1" ht="17.399999999999999" x14ac:dyDescent="0.3">
      <c r="A1" s="25" t="s">
        <v>484</v>
      </c>
    </row>
    <row r="2" spans="1:1" x14ac:dyDescent="0.3">
      <c r="A2" s="26" t="s">
        <v>467</v>
      </c>
    </row>
    <row r="3" spans="1:1" x14ac:dyDescent="0.3">
      <c r="A3" s="26" t="s">
        <v>450</v>
      </c>
    </row>
    <row r="4" spans="1:1" x14ac:dyDescent="0.3">
      <c r="A4" s="26" t="s">
        <v>457</v>
      </c>
    </row>
    <row r="5" spans="1:1" x14ac:dyDescent="0.3">
      <c r="A5" s="21"/>
    </row>
    <row r="6" spans="1:1" x14ac:dyDescent="0.3">
      <c r="A6" s="26" t="s">
        <v>6</v>
      </c>
    </row>
    <row r="7" spans="1:1" ht="28.8" x14ac:dyDescent="0.3">
      <c r="A7" s="21" t="s">
        <v>485</v>
      </c>
    </row>
    <row r="8" spans="1:1" x14ac:dyDescent="0.3">
      <c r="A8" s="26" t="s">
        <v>193</v>
      </c>
    </row>
    <row r="9" spans="1:1" ht="41.4" x14ac:dyDescent="0.3">
      <c r="A9" s="27" t="s">
        <v>486</v>
      </c>
    </row>
    <row r="10" spans="1:1" x14ac:dyDescent="0.3">
      <c r="A10" s="26" t="s">
        <v>195</v>
      </c>
    </row>
    <row r="11" spans="1:1" ht="249.6" x14ac:dyDescent="0.3">
      <c r="A11" s="28" t="s">
        <v>487</v>
      </c>
    </row>
    <row r="12" spans="1:1" ht="15.75" customHeight="1" x14ac:dyDescent="0.3">
      <c r="A12" s="26" t="s">
        <v>197</v>
      </c>
    </row>
    <row r="13" spans="1:1" ht="15.75" customHeight="1" x14ac:dyDescent="0.3">
      <c r="A13" s="21" t="s">
        <v>488</v>
      </c>
    </row>
    <row r="14" spans="1:1" ht="15.75" customHeight="1" x14ac:dyDescent="0.3">
      <c r="A14" s="26" t="s">
        <v>10</v>
      </c>
    </row>
    <row r="15" spans="1:1" ht="15.75" customHeight="1" x14ac:dyDescent="0.3">
      <c r="A15" s="14"/>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8"/>
  </sheetPr>
  <dimension ref="B2:F48"/>
  <sheetViews>
    <sheetView view="pageBreakPre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41</v>
      </c>
    </row>
    <row r="3" spans="2:6" ht="15.6" x14ac:dyDescent="0.3">
      <c r="B3" s="3" t="s">
        <v>1</v>
      </c>
      <c r="C3" s="4" t="s">
        <v>40</v>
      </c>
    </row>
    <row r="4" spans="2:6" ht="15.6" x14ac:dyDescent="0.3">
      <c r="B4" s="3" t="s">
        <v>2</v>
      </c>
      <c r="C4" s="4" t="s">
        <v>28</v>
      </c>
    </row>
    <row r="5" spans="2:6" ht="15.6" x14ac:dyDescent="0.3">
      <c r="B5" s="3" t="s">
        <v>3</v>
      </c>
      <c r="C5" s="4" t="s">
        <v>26</v>
      </c>
    </row>
    <row r="6" spans="2:6" ht="15.6" x14ac:dyDescent="0.3">
      <c r="B6" s="6" t="s">
        <v>0</v>
      </c>
      <c r="C6" s="4">
        <v>5</v>
      </c>
    </row>
    <row r="8" spans="2:6" ht="15.6" x14ac:dyDescent="0.3">
      <c r="B8" s="353" t="s">
        <v>6</v>
      </c>
      <c r="C8" s="354"/>
      <c r="D8" s="354"/>
      <c r="E8" s="354"/>
      <c r="F8" s="355"/>
    </row>
    <row r="9" spans="2:6" ht="15.6" x14ac:dyDescent="0.3">
      <c r="B9" s="356"/>
      <c r="C9" s="357"/>
      <c r="D9" s="357"/>
      <c r="E9" s="357"/>
      <c r="F9" s="358"/>
    </row>
    <row r="11" spans="2:6" ht="15.6" x14ac:dyDescent="0.3">
      <c r="B11" s="353" t="s">
        <v>4</v>
      </c>
      <c r="C11" s="354"/>
      <c r="D11" s="354"/>
      <c r="E11" s="354"/>
      <c r="F11" s="355"/>
    </row>
    <row r="12" spans="2:6" ht="15.75" customHeight="1" x14ac:dyDescent="0.3">
      <c r="B12" s="359" t="s">
        <v>67</v>
      </c>
      <c r="C12" s="360"/>
      <c r="D12" s="360"/>
      <c r="E12" s="360"/>
      <c r="F12" s="361"/>
    </row>
    <row r="13" spans="2:6" ht="15.75" customHeight="1" x14ac:dyDescent="0.3">
      <c r="B13" s="362"/>
      <c r="C13" s="363"/>
      <c r="D13" s="363"/>
      <c r="E13" s="363"/>
      <c r="F13" s="364"/>
    </row>
    <row r="14" spans="2:6" ht="15.75" customHeight="1" x14ac:dyDescent="0.3">
      <c r="B14" s="362"/>
      <c r="C14" s="363"/>
      <c r="D14" s="363"/>
      <c r="E14" s="363"/>
      <c r="F14" s="364"/>
    </row>
    <row r="15" spans="2:6" ht="15.75" customHeight="1" x14ac:dyDescent="0.3">
      <c r="B15" s="365"/>
      <c r="C15" s="366"/>
      <c r="D15" s="366"/>
      <c r="E15" s="366"/>
      <c r="F15" s="367"/>
    </row>
    <row r="16" spans="2:6" ht="15.6" x14ac:dyDescent="0.3">
      <c r="B16" s="5"/>
      <c r="C16" s="5"/>
      <c r="D16" s="5"/>
      <c r="E16" s="5"/>
      <c r="F16" s="5"/>
    </row>
    <row r="18" spans="2:6" ht="15.6" x14ac:dyDescent="0.3">
      <c r="B18" s="353" t="s">
        <v>8</v>
      </c>
      <c r="C18" s="354"/>
      <c r="D18" s="354"/>
      <c r="E18" s="354"/>
      <c r="F18" s="355"/>
    </row>
    <row r="19" spans="2:6" ht="15.6" x14ac:dyDescent="0.3">
      <c r="B19" s="368"/>
      <c r="C19" s="369"/>
      <c r="D19" s="369"/>
      <c r="E19" s="369"/>
      <c r="F19" s="370"/>
    </row>
    <row r="21" spans="2:6" ht="15.6" x14ac:dyDescent="0.3">
      <c r="B21" s="353" t="s">
        <v>5</v>
      </c>
      <c r="C21" s="354"/>
      <c r="D21" s="354"/>
      <c r="E21" s="354"/>
      <c r="F21" s="355"/>
    </row>
    <row r="22" spans="2:6" ht="15" customHeight="1" x14ac:dyDescent="0.3">
      <c r="B22" s="382" t="s">
        <v>66</v>
      </c>
      <c r="C22" s="382"/>
      <c r="D22" s="382"/>
      <c r="E22" s="382"/>
      <c r="F22" s="382"/>
    </row>
    <row r="23" spans="2:6" ht="15" customHeight="1" x14ac:dyDescent="0.3">
      <c r="B23" s="382"/>
      <c r="C23" s="382"/>
      <c r="D23" s="382"/>
      <c r="E23" s="382"/>
      <c r="F23" s="382"/>
    </row>
    <row r="24" spans="2:6" ht="15" customHeight="1" x14ac:dyDescent="0.3">
      <c r="B24" s="382"/>
      <c r="C24" s="382"/>
      <c r="D24" s="382"/>
      <c r="E24" s="382"/>
      <c r="F24" s="382"/>
    </row>
    <row r="25" spans="2:6" ht="15" customHeight="1" x14ac:dyDescent="0.3">
      <c r="B25" s="382"/>
      <c r="C25" s="382"/>
      <c r="D25" s="382"/>
      <c r="E25" s="382"/>
      <c r="F25" s="382"/>
    </row>
    <row r="26" spans="2:6" ht="15" customHeight="1" x14ac:dyDescent="0.3">
      <c r="B26" s="382"/>
      <c r="C26" s="382"/>
      <c r="D26" s="382"/>
      <c r="E26" s="382"/>
      <c r="F26" s="382"/>
    </row>
    <row r="27" spans="2:6" ht="15" customHeight="1" x14ac:dyDescent="0.3">
      <c r="B27" s="382"/>
      <c r="C27" s="382"/>
      <c r="D27" s="382"/>
      <c r="E27" s="382"/>
      <c r="F27" s="382"/>
    </row>
    <row r="28" spans="2:6" ht="15" customHeight="1" x14ac:dyDescent="0.3">
      <c r="B28" s="382"/>
      <c r="C28" s="382"/>
      <c r="D28" s="382"/>
      <c r="E28" s="382"/>
      <c r="F28" s="382"/>
    </row>
    <row r="29" spans="2:6" ht="15" customHeight="1" x14ac:dyDescent="0.3">
      <c r="B29" s="382"/>
      <c r="C29" s="382"/>
      <c r="D29" s="382"/>
      <c r="E29" s="382"/>
      <c r="F29" s="382"/>
    </row>
    <row r="30" spans="2:6" ht="15" customHeight="1" x14ac:dyDescent="0.3">
      <c r="B30" s="382"/>
      <c r="C30" s="382"/>
      <c r="D30" s="382"/>
      <c r="E30" s="382"/>
      <c r="F30" s="382"/>
    </row>
    <row r="31" spans="2:6" ht="15" customHeight="1" x14ac:dyDescent="0.3">
      <c r="B31" s="382"/>
      <c r="C31" s="382"/>
      <c r="D31" s="382"/>
      <c r="E31" s="382"/>
      <c r="F31" s="382"/>
    </row>
    <row r="32" spans="2:6" ht="15" customHeight="1" x14ac:dyDescent="0.3">
      <c r="B32" s="382"/>
      <c r="C32" s="382"/>
      <c r="D32" s="382"/>
      <c r="E32" s="382"/>
      <c r="F32" s="382"/>
    </row>
    <row r="33" spans="2:6" ht="15" customHeight="1" x14ac:dyDescent="0.3">
      <c r="B33" s="382"/>
      <c r="C33" s="382"/>
      <c r="D33" s="382"/>
      <c r="E33" s="382"/>
      <c r="F33" s="382"/>
    </row>
    <row r="34" spans="2:6" ht="15" customHeight="1" x14ac:dyDescent="0.3">
      <c r="B34" s="382"/>
      <c r="C34" s="382"/>
      <c r="D34" s="382"/>
      <c r="E34" s="382"/>
      <c r="F34" s="382"/>
    </row>
    <row r="35" spans="2:6" x14ac:dyDescent="0.3">
      <c r="B35" s="382"/>
      <c r="C35" s="382"/>
      <c r="D35" s="382"/>
      <c r="E35" s="382"/>
      <c r="F35" s="382"/>
    </row>
    <row r="36" spans="2:6" x14ac:dyDescent="0.3">
      <c r="B36" s="382"/>
      <c r="C36" s="382"/>
      <c r="D36" s="382"/>
      <c r="E36" s="382"/>
      <c r="F36" s="382"/>
    </row>
    <row r="37" spans="2:6" ht="44.1" customHeight="1" x14ac:dyDescent="0.3">
      <c r="B37" s="382"/>
      <c r="C37" s="382"/>
      <c r="D37" s="382"/>
      <c r="E37" s="382"/>
      <c r="F37" s="382"/>
    </row>
    <row r="39" spans="2:6" ht="15.6" x14ac:dyDescent="0.3">
      <c r="B39" s="353" t="s">
        <v>9</v>
      </c>
      <c r="C39" s="354"/>
      <c r="D39" s="354"/>
      <c r="E39" s="354"/>
      <c r="F39" s="355"/>
    </row>
    <row r="40" spans="2:6" ht="15.75" customHeight="1" x14ac:dyDescent="0.3">
      <c r="B40" s="352"/>
      <c r="C40" s="352"/>
      <c r="D40" s="352"/>
      <c r="E40" s="352"/>
      <c r="F40" s="352"/>
    </row>
    <row r="41" spans="2:6" ht="15.75" customHeight="1" x14ac:dyDescent="0.3">
      <c r="B41" s="352"/>
      <c r="C41" s="352"/>
      <c r="D41" s="352"/>
      <c r="E41" s="352"/>
      <c r="F41" s="352"/>
    </row>
    <row r="42" spans="2:6" ht="15.75" customHeight="1" x14ac:dyDescent="0.3">
      <c r="B42" s="352"/>
      <c r="C42" s="352"/>
      <c r="D42" s="352"/>
      <c r="E42" s="352"/>
      <c r="F42" s="352"/>
    </row>
    <row r="43" spans="2:6" ht="15.75" customHeight="1" x14ac:dyDescent="0.3">
      <c r="B43" s="352"/>
      <c r="C43" s="352"/>
      <c r="D43" s="352"/>
      <c r="E43" s="352"/>
      <c r="F43" s="352"/>
    </row>
    <row r="44" spans="2:6" ht="15.6" x14ac:dyDescent="0.3">
      <c r="B44" s="2"/>
      <c r="C44" s="2"/>
      <c r="D44" s="2"/>
      <c r="E44" s="2"/>
      <c r="F44" s="2"/>
    </row>
    <row r="45" spans="2:6" ht="15.6" x14ac:dyDescent="0.3">
      <c r="B45" s="353" t="s">
        <v>10</v>
      </c>
      <c r="C45" s="354"/>
      <c r="D45" s="354"/>
      <c r="E45" s="354"/>
      <c r="F45" s="355"/>
    </row>
    <row r="46" spans="2:6" ht="15.75" customHeight="1" x14ac:dyDescent="0.3">
      <c r="B46" s="352"/>
      <c r="C46" s="352"/>
      <c r="D46" s="352"/>
      <c r="E46" s="352"/>
      <c r="F46" s="352"/>
    </row>
    <row r="47" spans="2:6" x14ac:dyDescent="0.3">
      <c r="B47" s="352"/>
      <c r="C47" s="352"/>
      <c r="D47" s="352"/>
      <c r="E47" s="352"/>
      <c r="F47" s="352"/>
    </row>
    <row r="48" spans="2:6" x14ac:dyDescent="0.3">
      <c r="B48" s="352"/>
      <c r="C48" s="352"/>
      <c r="D48" s="352"/>
      <c r="E48" s="352"/>
      <c r="F48" s="35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8"/>
  </sheetPr>
  <dimension ref="A1:A46"/>
  <sheetViews>
    <sheetView zoomScaleNormal="100" zoomScaleSheetLayoutView="100" workbookViewId="0"/>
  </sheetViews>
  <sheetFormatPr baseColWidth="10" defaultColWidth="46.88671875" defaultRowHeight="14.4" x14ac:dyDescent="0.3"/>
  <cols>
    <col min="1" max="1" width="82.88671875" customWidth="1"/>
  </cols>
  <sheetData>
    <row r="1" spans="1:1" ht="17.399999999999999" x14ac:dyDescent="0.3">
      <c r="A1" s="25" t="s">
        <v>468</v>
      </c>
    </row>
    <row r="2" spans="1:1" x14ac:dyDescent="0.3">
      <c r="A2" s="26" t="s">
        <v>467</v>
      </c>
    </row>
    <row r="3" spans="1:1" x14ac:dyDescent="0.3">
      <c r="A3" s="26" t="s">
        <v>191</v>
      </c>
    </row>
    <row r="4" spans="1:1" x14ac:dyDescent="0.3">
      <c r="A4" s="26" t="s">
        <v>457</v>
      </c>
    </row>
    <row r="5" spans="1:1" x14ac:dyDescent="0.3">
      <c r="A5" s="21"/>
    </row>
    <row r="6" spans="1:1" x14ac:dyDescent="0.3">
      <c r="A6" s="26" t="s">
        <v>6</v>
      </c>
    </row>
    <row r="7" spans="1:1" x14ac:dyDescent="0.3">
      <c r="A7" s="21"/>
    </row>
    <row r="8" spans="1:1" x14ac:dyDescent="0.3">
      <c r="A8" s="26" t="s">
        <v>193</v>
      </c>
    </row>
    <row r="9" spans="1:1" ht="409.6" x14ac:dyDescent="0.3">
      <c r="A9" s="27" t="s">
        <v>463</v>
      </c>
    </row>
    <row r="10" spans="1:1" x14ac:dyDescent="0.3">
      <c r="A10" s="26" t="s">
        <v>195</v>
      </c>
    </row>
    <row r="11" spans="1:1" ht="409.6" x14ac:dyDescent="0.3">
      <c r="A11" s="28" t="s">
        <v>464</v>
      </c>
    </row>
    <row r="12" spans="1:1" ht="15.75" customHeight="1" x14ac:dyDescent="0.3">
      <c r="A12" s="26" t="s">
        <v>197</v>
      </c>
    </row>
    <row r="13" spans="1:1" ht="140.4" customHeight="1" x14ac:dyDescent="0.3">
      <c r="A13" s="21" t="s">
        <v>465</v>
      </c>
    </row>
    <row r="14" spans="1:1" ht="15.75" customHeight="1" x14ac:dyDescent="0.3">
      <c r="A14" s="26" t="s">
        <v>10</v>
      </c>
    </row>
    <row r="15" spans="1:1" ht="15.75" customHeight="1" x14ac:dyDescent="0.3">
      <c r="A15" s="14"/>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7" ht="47.1"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15"/>
  <sheetViews>
    <sheetView workbookViewId="0">
      <selection activeCell="F10" sqref="F10"/>
    </sheetView>
  </sheetViews>
  <sheetFormatPr baseColWidth="10" defaultColWidth="9.109375" defaultRowHeight="14.4" x14ac:dyDescent="0.3"/>
  <cols>
    <col min="1" max="1" width="82.88671875" customWidth="1"/>
  </cols>
  <sheetData>
    <row r="1" spans="1:1" ht="17.399999999999999" x14ac:dyDescent="0.3">
      <c r="A1" s="25" t="s">
        <v>579</v>
      </c>
    </row>
    <row r="2" spans="1:1" x14ac:dyDescent="0.3">
      <c r="A2" s="26" t="s">
        <v>413</v>
      </c>
    </row>
    <row r="3" spans="1:1" x14ac:dyDescent="0.3">
      <c r="A3" s="26" t="s">
        <v>191</v>
      </c>
    </row>
    <row r="4" spans="1:1" x14ac:dyDescent="0.3">
      <c r="A4" s="26" t="s">
        <v>349</v>
      </c>
    </row>
    <row r="5" spans="1:1" x14ac:dyDescent="0.3">
      <c r="A5" s="21"/>
    </row>
    <row r="6" spans="1:1" x14ac:dyDescent="0.3">
      <c r="A6" s="26" t="s">
        <v>6</v>
      </c>
    </row>
    <row r="7" spans="1:1" ht="72" x14ac:dyDescent="0.3">
      <c r="A7" s="21" t="s">
        <v>417</v>
      </c>
    </row>
    <row r="8" spans="1:1" x14ac:dyDescent="0.3">
      <c r="A8" s="26" t="s">
        <v>193</v>
      </c>
    </row>
    <row r="9" spans="1:1" ht="41.4" x14ac:dyDescent="0.3">
      <c r="A9" s="27" t="s">
        <v>578</v>
      </c>
    </row>
    <row r="10" spans="1:1" x14ac:dyDescent="0.3">
      <c r="A10" s="26" t="s">
        <v>195</v>
      </c>
    </row>
    <row r="11" spans="1:1" ht="156" x14ac:dyDescent="0.3">
      <c r="A11" s="28" t="s">
        <v>577</v>
      </c>
    </row>
    <row r="12" spans="1:1" x14ac:dyDescent="0.3">
      <c r="A12" s="26" t="s">
        <v>197</v>
      </c>
    </row>
    <row r="13" spans="1:1" x14ac:dyDescent="0.3">
      <c r="A13" s="21" t="s">
        <v>576</v>
      </c>
    </row>
    <row r="14" spans="1:1" x14ac:dyDescent="0.3">
      <c r="A14" s="26" t="s">
        <v>10</v>
      </c>
    </row>
    <row r="15" spans="1:1" x14ac:dyDescent="0.3">
      <c r="A15" s="14"/>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582</v>
      </c>
    </row>
    <row r="2" spans="1:1" ht="27" customHeight="1" x14ac:dyDescent="0.3">
      <c r="A2" s="26" t="s">
        <v>426</v>
      </c>
    </row>
    <row r="3" spans="1:1" ht="22.5" customHeight="1" x14ac:dyDescent="0.3">
      <c r="A3" s="26" t="s">
        <v>191</v>
      </c>
    </row>
    <row r="4" spans="1:1" x14ac:dyDescent="0.3">
      <c r="A4" s="26" t="s">
        <v>349</v>
      </c>
    </row>
    <row r="5" spans="1:1" x14ac:dyDescent="0.3">
      <c r="A5" s="21"/>
    </row>
    <row r="6" spans="1:1" x14ac:dyDescent="0.3">
      <c r="A6" s="26" t="s">
        <v>6</v>
      </c>
    </row>
    <row r="7" spans="1:1" x14ac:dyDescent="0.3">
      <c r="A7" s="27"/>
    </row>
    <row r="8" spans="1:1" x14ac:dyDescent="0.3">
      <c r="A8" s="26" t="s">
        <v>193</v>
      </c>
    </row>
    <row r="9" spans="1:1" ht="124.2" x14ac:dyDescent="0.3">
      <c r="A9" s="27" t="s">
        <v>581</v>
      </c>
    </row>
    <row r="10" spans="1:1" x14ac:dyDescent="0.3">
      <c r="A10" s="26" t="s">
        <v>195</v>
      </c>
    </row>
    <row r="11" spans="1:1" ht="374.4" x14ac:dyDescent="0.3">
      <c r="A11" s="28" t="s">
        <v>580</v>
      </c>
    </row>
    <row r="12" spans="1:1" ht="35.25" customHeight="1" x14ac:dyDescent="0.3">
      <c r="A12" s="26" t="s">
        <v>197</v>
      </c>
    </row>
    <row r="13" spans="1:1" x14ac:dyDescent="0.3">
      <c r="A13" s="178"/>
    </row>
    <row r="14" spans="1:1" ht="34.5" customHeight="1" x14ac:dyDescent="0.3">
      <c r="A14" s="26" t="s">
        <v>10</v>
      </c>
    </row>
    <row r="15" spans="1:1" ht="69.75" customHeight="1" x14ac:dyDescent="0.3">
      <c r="A15" s="14"/>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15"/>
  <sheetViews>
    <sheetView topLeftCell="A9"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587</v>
      </c>
    </row>
    <row r="2" spans="1:1" ht="27" customHeight="1" x14ac:dyDescent="0.3">
      <c r="A2" s="26" t="s">
        <v>426</v>
      </c>
    </row>
    <row r="3" spans="1:1" ht="22.5" customHeight="1" x14ac:dyDescent="0.3">
      <c r="A3" s="26" t="s">
        <v>191</v>
      </c>
    </row>
    <row r="4" spans="1:1" x14ac:dyDescent="0.3">
      <c r="A4" s="26" t="s">
        <v>427</v>
      </c>
    </row>
    <row r="5" spans="1:1" x14ac:dyDescent="0.3">
      <c r="A5" s="21"/>
    </row>
    <row r="6" spans="1:1" x14ac:dyDescent="0.3">
      <c r="A6" s="26" t="s">
        <v>6</v>
      </c>
    </row>
    <row r="7" spans="1:1" x14ac:dyDescent="0.3">
      <c r="A7" s="27" t="s">
        <v>586</v>
      </c>
    </row>
    <row r="8" spans="1:1" x14ac:dyDescent="0.3">
      <c r="A8" s="26" t="s">
        <v>193</v>
      </c>
    </row>
    <row r="9" spans="1:1" ht="96" customHeight="1" x14ac:dyDescent="0.3">
      <c r="A9" s="27" t="s">
        <v>585</v>
      </c>
    </row>
    <row r="10" spans="1:1" x14ac:dyDescent="0.3">
      <c r="A10" s="26" t="s">
        <v>195</v>
      </c>
    </row>
    <row r="11" spans="1:1" ht="280.8" x14ac:dyDescent="0.3">
      <c r="A11" s="28" t="s">
        <v>584</v>
      </c>
    </row>
    <row r="12" spans="1:1" ht="35.25" customHeight="1" x14ac:dyDescent="0.3">
      <c r="A12" s="26" t="s">
        <v>197</v>
      </c>
    </row>
    <row r="13" spans="1:1" x14ac:dyDescent="0.3">
      <c r="A13" s="178" t="s">
        <v>583</v>
      </c>
    </row>
    <row r="14" spans="1:1" ht="34.5" customHeight="1" x14ac:dyDescent="0.3">
      <c r="A14" s="26" t="s">
        <v>10</v>
      </c>
    </row>
    <row r="15" spans="1:1" ht="69.75" customHeight="1" x14ac:dyDescent="0.3">
      <c r="A15" s="14"/>
    </row>
  </sheetData>
  <hyperlinks>
    <hyperlink ref="A13" r:id="rId1" xr:uid="{00000000-0004-0000-38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15"/>
  <sheetViews>
    <sheetView topLeftCell="A2" zoomScale="90" zoomScaleNormal="9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592</v>
      </c>
    </row>
    <row r="2" spans="1:1" ht="27" customHeight="1" x14ac:dyDescent="0.3">
      <c r="A2" s="26" t="s">
        <v>426</v>
      </c>
    </row>
    <row r="3" spans="1:1" ht="22.5" customHeight="1" x14ac:dyDescent="0.3">
      <c r="A3" s="26" t="s">
        <v>191</v>
      </c>
    </row>
    <row r="4" spans="1:1" x14ac:dyDescent="0.3">
      <c r="A4" s="26" t="s">
        <v>349</v>
      </c>
    </row>
    <row r="5" spans="1:1" x14ac:dyDescent="0.3">
      <c r="A5" s="21"/>
    </row>
    <row r="6" spans="1:1" x14ac:dyDescent="0.3">
      <c r="A6" s="26" t="s">
        <v>6</v>
      </c>
    </row>
    <row r="7" spans="1:1" x14ac:dyDescent="0.3">
      <c r="A7" s="21" t="s">
        <v>591</v>
      </c>
    </row>
    <row r="8" spans="1:1" x14ac:dyDescent="0.3">
      <c r="A8" s="26" t="s">
        <v>193</v>
      </c>
    </row>
    <row r="9" spans="1:1" ht="27.6" x14ac:dyDescent="0.3">
      <c r="A9" s="27" t="s">
        <v>590</v>
      </c>
    </row>
    <row r="10" spans="1:1" x14ac:dyDescent="0.3">
      <c r="A10" s="26" t="s">
        <v>195</v>
      </c>
    </row>
    <row r="11" spans="1:1" ht="113.25" customHeight="1" x14ac:dyDescent="0.3">
      <c r="A11" s="28" t="s">
        <v>589</v>
      </c>
    </row>
    <row r="12" spans="1:1" ht="35.25" customHeight="1" x14ac:dyDescent="0.3">
      <c r="A12" s="26" t="s">
        <v>197</v>
      </c>
    </row>
    <row r="13" spans="1:1" x14ac:dyDescent="0.3">
      <c r="A13" s="178" t="s">
        <v>588</v>
      </c>
    </row>
    <row r="14" spans="1:1" ht="34.5" customHeight="1" x14ac:dyDescent="0.3">
      <c r="A14" s="26" t="s">
        <v>10</v>
      </c>
    </row>
    <row r="15" spans="1:1" ht="69.75" customHeight="1" x14ac:dyDescent="0.3">
      <c r="A15" s="14"/>
    </row>
  </sheetData>
  <hyperlinks>
    <hyperlink ref="A13" r:id="rId1"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15"/>
  <sheetViews>
    <sheetView zoomScale="90" zoomScaleNormal="90" workbookViewId="0"/>
  </sheetViews>
  <sheetFormatPr baseColWidth="10" defaultColWidth="9.109375" defaultRowHeight="14.4" x14ac:dyDescent="0.3"/>
  <cols>
    <col min="1" max="1" width="82.88671875" customWidth="1"/>
  </cols>
  <sheetData>
    <row r="1" spans="1:1" ht="30" customHeight="1" x14ac:dyDescent="0.3">
      <c r="A1" s="25" t="s">
        <v>595</v>
      </c>
    </row>
    <row r="2" spans="1:1" ht="27" customHeight="1" x14ac:dyDescent="0.3">
      <c r="A2" s="26" t="s">
        <v>426</v>
      </c>
    </row>
    <row r="3" spans="1:1" ht="22.5" customHeight="1" x14ac:dyDescent="0.3">
      <c r="A3" s="26" t="s">
        <v>191</v>
      </c>
    </row>
    <row r="4" spans="1:1" x14ac:dyDescent="0.3">
      <c r="A4" s="26" t="s">
        <v>349</v>
      </c>
    </row>
    <row r="5" spans="1:1" x14ac:dyDescent="0.3">
      <c r="A5" s="21"/>
    </row>
    <row r="6" spans="1:1" x14ac:dyDescent="0.3">
      <c r="A6" s="26" t="s">
        <v>6</v>
      </c>
    </row>
    <row r="7" spans="1:1" x14ac:dyDescent="0.3">
      <c r="A7" s="21"/>
    </row>
    <row r="8" spans="1:1" x14ac:dyDescent="0.3">
      <c r="A8" s="26" t="s">
        <v>193</v>
      </c>
    </row>
    <row r="9" spans="1:1" ht="69" x14ac:dyDescent="0.3">
      <c r="A9" s="27" t="s">
        <v>594</v>
      </c>
    </row>
    <row r="10" spans="1:1" x14ac:dyDescent="0.3">
      <c r="A10" s="26" t="s">
        <v>195</v>
      </c>
    </row>
    <row r="11" spans="1:1" ht="331.2" x14ac:dyDescent="0.3">
      <c r="A11" s="179" t="s">
        <v>593</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A15"/>
  <sheetViews>
    <sheetView zoomScale="90" zoomScaleNormal="90" workbookViewId="0"/>
  </sheetViews>
  <sheetFormatPr baseColWidth="10" defaultColWidth="9.109375" defaultRowHeight="14.4" x14ac:dyDescent="0.3"/>
  <cols>
    <col min="1" max="1" width="72" customWidth="1"/>
  </cols>
  <sheetData>
    <row r="1" spans="1:1" ht="17.399999999999999" x14ac:dyDescent="0.3">
      <c r="A1" s="25" t="s">
        <v>198</v>
      </c>
    </row>
    <row r="2" spans="1:1" x14ac:dyDescent="0.3">
      <c r="A2" s="26" t="s">
        <v>199</v>
      </c>
    </row>
    <row r="3" spans="1:1" x14ac:dyDescent="0.3">
      <c r="A3" s="26" t="s">
        <v>191</v>
      </c>
    </row>
    <row r="4" spans="1:1" x14ac:dyDescent="0.3">
      <c r="A4" s="26" t="s">
        <v>192</v>
      </c>
    </row>
    <row r="5" spans="1:1" x14ac:dyDescent="0.3">
      <c r="A5" s="21"/>
    </row>
    <row r="6" spans="1:1" x14ac:dyDescent="0.3">
      <c r="A6" s="26" t="s">
        <v>6</v>
      </c>
    </row>
    <row r="7" spans="1:1" x14ac:dyDescent="0.3">
      <c r="A7" s="21"/>
    </row>
    <row r="8" spans="1:1" x14ac:dyDescent="0.3">
      <c r="A8" s="26" t="s">
        <v>193</v>
      </c>
    </row>
    <row r="9" spans="1:1" ht="27.75" customHeight="1" x14ac:dyDescent="0.3">
      <c r="A9" s="29" t="s">
        <v>200</v>
      </c>
    </row>
    <row r="10" spans="1:1" x14ac:dyDescent="0.3">
      <c r="A10" s="26" t="s">
        <v>5</v>
      </c>
    </row>
    <row r="11" spans="1:1" ht="120" customHeight="1" x14ac:dyDescent="0.3">
      <c r="A11" s="30" t="s">
        <v>201</v>
      </c>
    </row>
    <row r="12" spans="1:1" x14ac:dyDescent="0.3">
      <c r="A12" s="26" t="s">
        <v>197</v>
      </c>
    </row>
    <row r="13" spans="1:1" x14ac:dyDescent="0.3">
      <c r="A13" s="21"/>
    </row>
    <row r="14" spans="1:1" x14ac:dyDescent="0.3">
      <c r="A14" s="26" t="s">
        <v>10</v>
      </c>
    </row>
    <row r="15" spans="1:1" x14ac:dyDescent="0.3">
      <c r="A15" s="14"/>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15"/>
  <sheetViews>
    <sheetView zoomScale="80" zoomScaleNormal="8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600</v>
      </c>
    </row>
    <row r="2" spans="1:1" ht="27" customHeight="1" x14ac:dyDescent="0.3">
      <c r="A2" s="26" t="s">
        <v>426</v>
      </c>
    </row>
    <row r="3" spans="1:1" ht="22.5" customHeight="1" x14ac:dyDescent="0.3">
      <c r="A3" s="26" t="s">
        <v>191</v>
      </c>
    </row>
    <row r="4" spans="1:1" x14ac:dyDescent="0.3">
      <c r="A4" s="26" t="s">
        <v>349</v>
      </c>
    </row>
    <row r="5" spans="1:1" x14ac:dyDescent="0.3">
      <c r="A5" s="21"/>
    </row>
    <row r="6" spans="1:1" x14ac:dyDescent="0.3">
      <c r="A6" s="26" t="s">
        <v>6</v>
      </c>
    </row>
    <row r="7" spans="1:1" x14ac:dyDescent="0.3">
      <c r="A7" s="21" t="s">
        <v>599</v>
      </c>
    </row>
    <row r="8" spans="1:1" x14ac:dyDescent="0.3">
      <c r="A8" s="26" t="s">
        <v>193</v>
      </c>
    </row>
    <row r="9" spans="1:1" ht="82.8" x14ac:dyDescent="0.3">
      <c r="A9" s="27" t="s">
        <v>598</v>
      </c>
    </row>
    <row r="10" spans="1:1" x14ac:dyDescent="0.3">
      <c r="A10" s="26" t="s">
        <v>195</v>
      </c>
    </row>
    <row r="11" spans="1:1" ht="409.6" x14ac:dyDescent="0.3">
      <c r="A11" s="28" t="s">
        <v>597</v>
      </c>
    </row>
    <row r="12" spans="1:1" ht="35.25" customHeight="1" x14ac:dyDescent="0.3">
      <c r="A12" s="26" t="s">
        <v>197</v>
      </c>
    </row>
    <row r="13" spans="1:1" ht="68.25" customHeight="1" x14ac:dyDescent="0.3">
      <c r="A13" s="21" t="s">
        <v>596</v>
      </c>
    </row>
    <row r="14" spans="1:1" ht="34.5" customHeight="1" x14ac:dyDescent="0.3">
      <c r="A14" s="26" t="s">
        <v>10</v>
      </c>
    </row>
    <row r="15" spans="1:1" ht="69.75" customHeight="1" x14ac:dyDescent="0.3">
      <c r="A15" s="14"/>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604</v>
      </c>
    </row>
    <row r="2" spans="1:1" ht="27" customHeight="1" x14ac:dyDescent="0.3">
      <c r="A2" s="26" t="s">
        <v>603</v>
      </c>
    </row>
    <row r="3" spans="1:1" ht="22.5" customHeight="1" x14ac:dyDescent="0.3">
      <c r="A3" s="26" t="s">
        <v>275</v>
      </c>
    </row>
    <row r="4" spans="1:1" x14ac:dyDescent="0.3">
      <c r="A4" s="26" t="s">
        <v>427</v>
      </c>
    </row>
    <row r="5" spans="1:1" x14ac:dyDescent="0.3">
      <c r="A5" s="21"/>
    </row>
    <row r="6" spans="1:1" x14ac:dyDescent="0.3">
      <c r="A6" s="26" t="s">
        <v>6</v>
      </c>
    </row>
    <row r="7" spans="1:1" x14ac:dyDescent="0.3">
      <c r="A7" s="21"/>
    </row>
    <row r="8" spans="1:1" x14ac:dyDescent="0.3">
      <c r="A8" s="26" t="s">
        <v>193</v>
      </c>
    </row>
    <row r="9" spans="1:1" ht="44.25" customHeight="1" x14ac:dyDescent="0.3">
      <c r="A9" s="27" t="s">
        <v>602</v>
      </c>
    </row>
    <row r="10" spans="1:1" x14ac:dyDescent="0.3">
      <c r="A10" s="26" t="s">
        <v>195</v>
      </c>
    </row>
    <row r="11" spans="1:1" ht="174.75" customHeight="1" x14ac:dyDescent="0.3">
      <c r="A11" s="27" t="s">
        <v>601</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607</v>
      </c>
    </row>
    <row r="2" spans="1:1" ht="27" customHeight="1" x14ac:dyDescent="0.3">
      <c r="A2" s="26" t="s">
        <v>426</v>
      </c>
    </row>
    <row r="3" spans="1:1" ht="22.5" customHeight="1" x14ac:dyDescent="0.3">
      <c r="A3" s="26" t="s">
        <v>191</v>
      </c>
    </row>
    <row r="4" spans="1:1" x14ac:dyDescent="0.3">
      <c r="A4" s="26" t="s">
        <v>427</v>
      </c>
    </row>
    <row r="5" spans="1:1" x14ac:dyDescent="0.3">
      <c r="A5" s="21"/>
    </row>
    <row r="6" spans="1:1" x14ac:dyDescent="0.3">
      <c r="A6" s="26" t="s">
        <v>6</v>
      </c>
    </row>
    <row r="7" spans="1:1" x14ac:dyDescent="0.3">
      <c r="A7" s="21"/>
    </row>
    <row r="8" spans="1:1" x14ac:dyDescent="0.3">
      <c r="A8" s="26" t="s">
        <v>193</v>
      </c>
    </row>
    <row r="9" spans="1:1" ht="110.4" x14ac:dyDescent="0.3">
      <c r="A9" s="27" t="s">
        <v>606</v>
      </c>
    </row>
    <row r="10" spans="1:1" x14ac:dyDescent="0.3">
      <c r="A10" s="26" t="s">
        <v>195</v>
      </c>
    </row>
    <row r="11" spans="1:1" ht="276" x14ac:dyDescent="0.3">
      <c r="A11" s="27" t="s">
        <v>605</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611</v>
      </c>
    </row>
    <row r="2" spans="1:1" ht="27" customHeight="1" x14ac:dyDescent="0.3">
      <c r="A2" s="26" t="s">
        <v>603</v>
      </c>
    </row>
    <row r="3" spans="1:1" ht="22.5" customHeight="1" x14ac:dyDescent="0.3">
      <c r="A3" s="26" t="s">
        <v>191</v>
      </c>
    </row>
    <row r="4" spans="1:1" x14ac:dyDescent="0.3">
      <c r="A4" s="26" t="s">
        <v>457</v>
      </c>
    </row>
    <row r="5" spans="1:1" x14ac:dyDescent="0.3">
      <c r="A5" s="21"/>
    </row>
    <row r="6" spans="1:1" x14ac:dyDescent="0.3">
      <c r="A6" s="26" t="s">
        <v>6</v>
      </c>
    </row>
    <row r="7" spans="1:1" x14ac:dyDescent="0.3">
      <c r="A7" s="21" t="s">
        <v>610</v>
      </c>
    </row>
    <row r="8" spans="1:1" x14ac:dyDescent="0.3">
      <c r="A8" s="26" t="s">
        <v>193</v>
      </c>
    </row>
    <row r="9" spans="1:1" ht="55.2" x14ac:dyDescent="0.3">
      <c r="A9" s="27" t="s">
        <v>609</v>
      </c>
    </row>
    <row r="10" spans="1:1" x14ac:dyDescent="0.3">
      <c r="A10" s="26" t="s">
        <v>195</v>
      </c>
    </row>
    <row r="11" spans="1:1" ht="114" customHeight="1" x14ac:dyDescent="0.3">
      <c r="A11" s="179" t="s">
        <v>608</v>
      </c>
    </row>
    <row r="12" spans="1:1" x14ac:dyDescent="0.3">
      <c r="A12" s="26" t="s">
        <v>197</v>
      </c>
    </row>
    <row r="13" spans="1:1" ht="68.25" customHeight="1" x14ac:dyDescent="0.3">
      <c r="A13" s="21"/>
    </row>
    <row r="14" spans="1:1" x14ac:dyDescent="0.3">
      <c r="A14" s="26" t="s">
        <v>10</v>
      </c>
    </row>
    <row r="15" spans="1:1" ht="69.75" customHeight="1" x14ac:dyDescent="0.3">
      <c r="A15" s="14"/>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15"/>
  <sheetViews>
    <sheetView topLeftCell="A7"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614</v>
      </c>
    </row>
    <row r="2" spans="1:1" ht="27" customHeight="1" x14ac:dyDescent="0.3">
      <c r="A2" s="26" t="s">
        <v>603</v>
      </c>
    </row>
    <row r="3" spans="1:1" ht="22.5" customHeight="1" x14ac:dyDescent="0.3">
      <c r="A3" s="26" t="s">
        <v>275</v>
      </c>
    </row>
    <row r="4" spans="1:1" x14ac:dyDescent="0.3">
      <c r="A4" s="26" t="s">
        <v>427</v>
      </c>
    </row>
    <row r="5" spans="1:1" x14ac:dyDescent="0.3">
      <c r="A5" s="21"/>
    </row>
    <row r="6" spans="1:1" x14ac:dyDescent="0.3">
      <c r="A6" s="26" t="s">
        <v>6</v>
      </c>
    </row>
    <row r="7" spans="1:1" x14ac:dyDescent="0.3">
      <c r="A7" s="21"/>
    </row>
    <row r="8" spans="1:1" x14ac:dyDescent="0.3">
      <c r="A8" s="26" t="s">
        <v>193</v>
      </c>
    </row>
    <row r="9" spans="1:1" ht="165.6" x14ac:dyDescent="0.3">
      <c r="A9" s="27" t="s">
        <v>613</v>
      </c>
    </row>
    <row r="10" spans="1:1" x14ac:dyDescent="0.3">
      <c r="A10" s="26" t="s">
        <v>195</v>
      </c>
    </row>
    <row r="11" spans="1:1" ht="400.2" x14ac:dyDescent="0.3">
      <c r="A11" s="179" t="s">
        <v>612</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15"/>
  <sheetViews>
    <sheetView zoomScale="60" zoomScaleNormal="6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619</v>
      </c>
    </row>
    <row r="2" spans="1:1" ht="27" customHeight="1" x14ac:dyDescent="0.3">
      <c r="A2" s="26" t="s">
        <v>618</v>
      </c>
    </row>
    <row r="3" spans="1:1" ht="22.5" customHeight="1" x14ac:dyDescent="0.3">
      <c r="A3" s="26" t="s">
        <v>275</v>
      </c>
    </row>
    <row r="4" spans="1:1" x14ac:dyDescent="0.3">
      <c r="A4" s="26" t="s">
        <v>457</v>
      </c>
    </row>
    <row r="6" spans="1:1" x14ac:dyDescent="0.3">
      <c r="A6" s="26" t="s">
        <v>6</v>
      </c>
    </row>
    <row r="7" spans="1:1" x14ac:dyDescent="0.3">
      <c r="A7" s="21" t="s">
        <v>617</v>
      </c>
    </row>
    <row r="8" spans="1:1" x14ac:dyDescent="0.3">
      <c r="A8" s="26" t="s">
        <v>193</v>
      </c>
    </row>
    <row r="9" spans="1:1" ht="92.25" customHeight="1" x14ac:dyDescent="0.3">
      <c r="A9" s="67" t="s">
        <v>616</v>
      </c>
    </row>
    <row r="10" spans="1:1" x14ac:dyDescent="0.3">
      <c r="A10" s="26" t="s">
        <v>195</v>
      </c>
    </row>
    <row r="11" spans="1:1" ht="129.6" x14ac:dyDescent="0.3">
      <c r="A11" s="67" t="s">
        <v>615</v>
      </c>
    </row>
    <row r="12" spans="1:1" x14ac:dyDescent="0.3">
      <c r="A12" s="26" t="s">
        <v>197</v>
      </c>
    </row>
    <row r="13" spans="1:1" ht="90.75" customHeight="1" x14ac:dyDescent="0.3">
      <c r="A13" s="21"/>
    </row>
    <row r="14" spans="1:1" x14ac:dyDescent="0.3">
      <c r="A14" s="26" t="s">
        <v>10</v>
      </c>
    </row>
    <row r="15" spans="1:1" ht="79.5" customHeight="1" x14ac:dyDescent="0.3">
      <c r="A15" s="14"/>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624</v>
      </c>
    </row>
    <row r="2" spans="1:1" ht="27" customHeight="1" x14ac:dyDescent="0.3">
      <c r="A2" s="26" t="s">
        <v>623</v>
      </c>
    </row>
    <row r="3" spans="1:1" ht="22.5" customHeight="1" x14ac:dyDescent="0.3">
      <c r="A3" s="26" t="s">
        <v>275</v>
      </c>
    </row>
    <row r="4" spans="1:1" x14ac:dyDescent="0.3">
      <c r="A4" s="26" t="s">
        <v>457</v>
      </c>
    </row>
    <row r="5" spans="1:1" x14ac:dyDescent="0.3">
      <c r="A5" s="21"/>
    </row>
    <row r="6" spans="1:1" x14ac:dyDescent="0.3">
      <c r="A6" s="26" t="s">
        <v>6</v>
      </c>
    </row>
    <row r="7" spans="1:1" ht="69" x14ac:dyDescent="0.3">
      <c r="A7" s="27" t="s">
        <v>622</v>
      </c>
    </row>
    <row r="8" spans="1:1" x14ac:dyDescent="0.3">
      <c r="A8" s="26" t="s">
        <v>193</v>
      </c>
    </row>
    <row r="9" spans="1:1" ht="151.80000000000001" x14ac:dyDescent="0.3">
      <c r="A9" s="27" t="s">
        <v>621</v>
      </c>
    </row>
    <row r="10" spans="1:1" x14ac:dyDescent="0.3">
      <c r="A10" s="26" t="s">
        <v>195</v>
      </c>
    </row>
    <row r="11" spans="1:1" ht="303.60000000000002" x14ac:dyDescent="0.3">
      <c r="A11" s="179" t="s">
        <v>620</v>
      </c>
    </row>
    <row r="12" spans="1:1" ht="35.25" customHeight="1" x14ac:dyDescent="0.3">
      <c r="A12" s="26" t="s">
        <v>197</v>
      </c>
    </row>
    <row r="13" spans="1:1" ht="68.25" customHeight="1" x14ac:dyDescent="0.3">
      <c r="A13" s="21"/>
    </row>
    <row r="14" spans="1:1" ht="34.5" customHeight="1" x14ac:dyDescent="0.3">
      <c r="A14" s="26" t="s">
        <v>10</v>
      </c>
    </row>
    <row r="15" spans="1:1" ht="69.75" customHeight="1" x14ac:dyDescent="0.3">
      <c r="A15" s="14"/>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628</v>
      </c>
    </row>
    <row r="2" spans="1:1" ht="27" customHeight="1" x14ac:dyDescent="0.3">
      <c r="A2" s="26" t="s">
        <v>422</v>
      </c>
    </row>
    <row r="3" spans="1:1" ht="22.5" customHeight="1" x14ac:dyDescent="0.3">
      <c r="A3" s="26" t="s">
        <v>191</v>
      </c>
    </row>
    <row r="4" spans="1:1" x14ac:dyDescent="0.3">
      <c r="A4" s="26" t="s">
        <v>457</v>
      </c>
    </row>
    <row r="5" spans="1:1" x14ac:dyDescent="0.3">
      <c r="A5" s="21"/>
    </row>
    <row r="6" spans="1:1" x14ac:dyDescent="0.3">
      <c r="A6" s="26" t="s">
        <v>6</v>
      </c>
    </row>
    <row r="7" spans="1:1" x14ac:dyDescent="0.3">
      <c r="A7" s="21"/>
    </row>
    <row r="8" spans="1:1" x14ac:dyDescent="0.3">
      <c r="A8" s="26" t="s">
        <v>193</v>
      </c>
    </row>
    <row r="9" spans="1:1" ht="31.2" x14ac:dyDescent="0.3">
      <c r="A9" s="180" t="s">
        <v>627</v>
      </c>
    </row>
    <row r="10" spans="1:1" x14ac:dyDescent="0.3">
      <c r="A10" s="26" t="s">
        <v>195</v>
      </c>
    </row>
    <row r="11" spans="1:1" ht="409.6" x14ac:dyDescent="0.3">
      <c r="A11" s="67" t="s">
        <v>626</v>
      </c>
    </row>
    <row r="12" spans="1:1" ht="35.25" customHeight="1" x14ac:dyDescent="0.3">
      <c r="A12" s="26" t="s">
        <v>197</v>
      </c>
    </row>
    <row r="13" spans="1:1" ht="158.4" x14ac:dyDescent="0.3">
      <c r="A13" s="67" t="s">
        <v>625</v>
      </c>
    </row>
    <row r="14" spans="1:1" ht="34.5" customHeight="1" x14ac:dyDescent="0.3">
      <c r="A14" s="26" t="s">
        <v>10</v>
      </c>
    </row>
    <row r="15" spans="1:1" ht="69.75" customHeight="1" x14ac:dyDescent="0.3">
      <c r="A15" s="14"/>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15"/>
  <sheetViews>
    <sheetView zoomScale="90" zoomScaleNormal="9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5" t="s">
        <v>633</v>
      </c>
    </row>
    <row r="2" spans="1:1" ht="27" customHeight="1" x14ac:dyDescent="0.3">
      <c r="A2" s="26" t="s">
        <v>422</v>
      </c>
    </row>
    <row r="3" spans="1:1" ht="22.5" customHeight="1" x14ac:dyDescent="0.3">
      <c r="A3" s="26" t="s">
        <v>191</v>
      </c>
    </row>
    <row r="4" spans="1:1" x14ac:dyDescent="0.3">
      <c r="A4" s="26" t="s">
        <v>427</v>
      </c>
    </row>
    <row r="5" spans="1:1" x14ac:dyDescent="0.3">
      <c r="A5" s="21"/>
    </row>
    <row r="6" spans="1:1" x14ac:dyDescent="0.3">
      <c r="A6" s="26" t="s">
        <v>6</v>
      </c>
    </row>
    <row r="7" spans="1:1" ht="72" x14ac:dyDescent="0.3">
      <c r="A7" s="21" t="s">
        <v>632</v>
      </c>
    </row>
    <row r="8" spans="1:1" x14ac:dyDescent="0.3">
      <c r="A8" s="26" t="s">
        <v>193</v>
      </c>
    </row>
    <row r="9" spans="1:1" ht="189.75" customHeight="1" x14ac:dyDescent="0.3">
      <c r="A9" s="27" t="s">
        <v>631</v>
      </c>
    </row>
    <row r="10" spans="1:1" x14ac:dyDescent="0.3">
      <c r="A10" s="26" t="s">
        <v>195</v>
      </c>
    </row>
    <row r="11" spans="1:1" ht="409.6" x14ac:dyDescent="0.3">
      <c r="A11" s="28" t="s">
        <v>630</v>
      </c>
    </row>
    <row r="12" spans="1:1" ht="35.25" customHeight="1" x14ac:dyDescent="0.3">
      <c r="A12" s="26" t="s">
        <v>197</v>
      </c>
    </row>
    <row r="13" spans="1:1" ht="68.25" customHeight="1" x14ac:dyDescent="0.3">
      <c r="A13" s="21" t="s">
        <v>629</v>
      </c>
    </row>
    <row r="14" spans="1:1" ht="34.5" customHeight="1" x14ac:dyDescent="0.3">
      <c r="A14" s="26" t="s">
        <v>10</v>
      </c>
    </row>
    <row r="15" spans="1:1" ht="69.75" customHeight="1" x14ac:dyDescent="0.3">
      <c r="A15" s="14"/>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77"/>
  <sheetViews>
    <sheetView workbookViewId="0">
      <selection activeCell="A4" sqref="A4"/>
    </sheetView>
  </sheetViews>
  <sheetFormatPr baseColWidth="10" defaultColWidth="9.109375" defaultRowHeight="14.4" x14ac:dyDescent="0.3"/>
  <cols>
    <col min="1" max="1" width="104.5546875" customWidth="1"/>
  </cols>
  <sheetData>
    <row r="1" spans="1:1" ht="17.399999999999999" x14ac:dyDescent="0.3">
      <c r="A1" s="63" t="s">
        <v>785</v>
      </c>
    </row>
    <row r="2" spans="1:1" x14ac:dyDescent="0.3">
      <c r="A2" s="59" t="s">
        <v>253</v>
      </c>
    </row>
    <row r="3" spans="1:1" x14ac:dyDescent="0.3">
      <c r="A3" s="59" t="s">
        <v>450</v>
      </c>
    </row>
    <row r="4" spans="1:1" x14ac:dyDescent="0.3">
      <c r="A4" s="59" t="s">
        <v>349</v>
      </c>
    </row>
    <row r="5" spans="1:1" x14ac:dyDescent="0.3">
      <c r="A5" s="60"/>
    </row>
    <row r="6" spans="1:1" x14ac:dyDescent="0.3">
      <c r="A6" s="59" t="s">
        <v>6</v>
      </c>
    </row>
    <row r="7" spans="1:1" x14ac:dyDescent="0.3">
      <c r="A7" s="60" t="s">
        <v>720</v>
      </c>
    </row>
    <row r="8" spans="1:1" x14ac:dyDescent="0.3">
      <c r="A8" s="59" t="s">
        <v>193</v>
      </c>
    </row>
    <row r="9" spans="1:1" ht="41.4" x14ac:dyDescent="0.3">
      <c r="A9" s="61" t="s">
        <v>721</v>
      </c>
    </row>
    <row r="10" spans="1:1" x14ac:dyDescent="0.3">
      <c r="A10" s="59" t="s">
        <v>5</v>
      </c>
    </row>
    <row r="11" spans="1:1" x14ac:dyDescent="0.3">
      <c r="A11" s="59"/>
    </row>
    <row r="12" spans="1:1" x14ac:dyDescent="0.3">
      <c r="A12" s="61" t="s">
        <v>722</v>
      </c>
    </row>
    <row r="13" spans="1:1" x14ac:dyDescent="0.3">
      <c r="A13" s="61" t="s">
        <v>723</v>
      </c>
    </row>
    <row r="14" spans="1:1" x14ac:dyDescent="0.3">
      <c r="A14" s="61" t="s">
        <v>724</v>
      </c>
    </row>
    <row r="15" spans="1:1" x14ac:dyDescent="0.3">
      <c r="A15" s="61" t="s">
        <v>725</v>
      </c>
    </row>
    <row r="16" spans="1:1" x14ac:dyDescent="0.3">
      <c r="A16" s="61" t="s">
        <v>726</v>
      </c>
    </row>
    <row r="17" spans="1:1" x14ac:dyDescent="0.3">
      <c r="A17" s="61" t="s">
        <v>727</v>
      </c>
    </row>
    <row r="18" spans="1:1" x14ac:dyDescent="0.3">
      <c r="A18" s="61" t="s">
        <v>728</v>
      </c>
    </row>
    <row r="19" spans="1:1" x14ac:dyDescent="0.3">
      <c r="A19" s="61" t="s">
        <v>729</v>
      </c>
    </row>
    <row r="20" spans="1:1" x14ac:dyDescent="0.3">
      <c r="A20" s="61" t="s">
        <v>730</v>
      </c>
    </row>
    <row r="21" spans="1:1" x14ac:dyDescent="0.3">
      <c r="A21" s="61" t="s">
        <v>731</v>
      </c>
    </row>
    <row r="22" spans="1:1" x14ac:dyDescent="0.3">
      <c r="A22" s="61" t="s">
        <v>732</v>
      </c>
    </row>
    <row r="23" spans="1:1" x14ac:dyDescent="0.3">
      <c r="A23" s="61" t="s">
        <v>733</v>
      </c>
    </row>
    <row r="24" spans="1:1" x14ac:dyDescent="0.3">
      <c r="A24" s="61" t="s">
        <v>734</v>
      </c>
    </row>
    <row r="25" spans="1:1" x14ac:dyDescent="0.3">
      <c r="A25" s="61" t="s">
        <v>735</v>
      </c>
    </row>
    <row r="26" spans="1:1" x14ac:dyDescent="0.3">
      <c r="A26" s="61" t="s">
        <v>736</v>
      </c>
    </row>
    <row r="27" spans="1:1" x14ac:dyDescent="0.3">
      <c r="A27" s="61" t="s">
        <v>737</v>
      </c>
    </row>
    <row r="28" spans="1:1" x14ac:dyDescent="0.3">
      <c r="A28" s="61" t="s">
        <v>738</v>
      </c>
    </row>
    <row r="29" spans="1:1" x14ac:dyDescent="0.3">
      <c r="A29" s="61" t="s">
        <v>739</v>
      </c>
    </row>
    <row r="30" spans="1:1" x14ac:dyDescent="0.3">
      <c r="A30" s="61" t="s">
        <v>740</v>
      </c>
    </row>
    <row r="31" spans="1:1" x14ac:dyDescent="0.3">
      <c r="A31" s="61" t="s">
        <v>741</v>
      </c>
    </row>
    <row r="32" spans="1:1" x14ac:dyDescent="0.3">
      <c r="A32" s="61" t="s">
        <v>742</v>
      </c>
    </row>
    <row r="33" spans="1:1" x14ac:dyDescent="0.3">
      <c r="A33" s="61" t="s">
        <v>743</v>
      </c>
    </row>
    <row r="34" spans="1:1" x14ac:dyDescent="0.3">
      <c r="A34" s="61" t="s">
        <v>744</v>
      </c>
    </row>
    <row r="35" spans="1:1" x14ac:dyDescent="0.3">
      <c r="A35" s="61" t="s">
        <v>745</v>
      </c>
    </row>
    <row r="36" spans="1:1" x14ac:dyDescent="0.3">
      <c r="A36" s="61" t="s">
        <v>746</v>
      </c>
    </row>
    <row r="37" spans="1:1" x14ac:dyDescent="0.3">
      <c r="A37" s="61" t="s">
        <v>747</v>
      </c>
    </row>
    <row r="38" spans="1:1" x14ac:dyDescent="0.3">
      <c r="A38" s="61" t="s">
        <v>748</v>
      </c>
    </row>
    <row r="39" spans="1:1" x14ac:dyDescent="0.3">
      <c r="A39" s="61" t="s">
        <v>749</v>
      </c>
    </row>
    <row r="40" spans="1:1" x14ac:dyDescent="0.3">
      <c r="A40" s="61" t="s">
        <v>750</v>
      </c>
    </row>
    <row r="41" spans="1:1" x14ac:dyDescent="0.3">
      <c r="A41" s="61" t="s">
        <v>751</v>
      </c>
    </row>
    <row r="42" spans="1:1" x14ac:dyDescent="0.3">
      <c r="A42" s="61" t="s">
        <v>752</v>
      </c>
    </row>
    <row r="43" spans="1:1" x14ac:dyDescent="0.3">
      <c r="A43" s="61" t="s">
        <v>753</v>
      </c>
    </row>
    <row r="44" spans="1:1" x14ac:dyDescent="0.3">
      <c r="A44" s="61" t="s">
        <v>754</v>
      </c>
    </row>
    <row r="45" spans="1:1" x14ac:dyDescent="0.3">
      <c r="A45" s="61" t="s">
        <v>755</v>
      </c>
    </row>
    <row r="46" spans="1:1" x14ac:dyDescent="0.3">
      <c r="A46" s="61" t="s">
        <v>756</v>
      </c>
    </row>
    <row r="47" spans="1:1" x14ac:dyDescent="0.3">
      <c r="A47" s="61" t="s">
        <v>757</v>
      </c>
    </row>
    <row r="48" spans="1:1" x14ac:dyDescent="0.3">
      <c r="A48" s="61" t="s">
        <v>758</v>
      </c>
    </row>
    <row r="49" spans="1:1" x14ac:dyDescent="0.3">
      <c r="A49" s="61" t="s">
        <v>759</v>
      </c>
    </row>
    <row r="50" spans="1:1" x14ac:dyDescent="0.3">
      <c r="A50" s="61" t="s">
        <v>760</v>
      </c>
    </row>
    <row r="51" spans="1:1" x14ac:dyDescent="0.3">
      <c r="A51" s="61" t="s">
        <v>761</v>
      </c>
    </row>
    <row r="52" spans="1:1" x14ac:dyDescent="0.3">
      <c r="A52" s="61" t="s">
        <v>762</v>
      </c>
    </row>
    <row r="53" spans="1:1" x14ac:dyDescent="0.3">
      <c r="A53" s="61" t="s">
        <v>763</v>
      </c>
    </row>
    <row r="54" spans="1:1" x14ac:dyDescent="0.3">
      <c r="A54" s="61" t="s">
        <v>764</v>
      </c>
    </row>
    <row r="55" spans="1:1" x14ac:dyDescent="0.3">
      <c r="A55" s="61" t="s">
        <v>765</v>
      </c>
    </row>
    <row r="56" spans="1:1" x14ac:dyDescent="0.3">
      <c r="A56" s="61" t="s">
        <v>766</v>
      </c>
    </row>
    <row r="57" spans="1:1" x14ac:dyDescent="0.3">
      <c r="A57" s="61" t="s">
        <v>767</v>
      </c>
    </row>
    <row r="58" spans="1:1" x14ac:dyDescent="0.3">
      <c r="A58" s="61" t="s">
        <v>768</v>
      </c>
    </row>
    <row r="59" spans="1:1" x14ac:dyDescent="0.3">
      <c r="A59" s="61" t="s">
        <v>769</v>
      </c>
    </row>
    <row r="60" spans="1:1" x14ac:dyDescent="0.3">
      <c r="A60" s="61" t="s">
        <v>770</v>
      </c>
    </row>
    <row r="61" spans="1:1" x14ac:dyDescent="0.3">
      <c r="A61" s="61" t="s">
        <v>771</v>
      </c>
    </row>
    <row r="62" spans="1:1" x14ac:dyDescent="0.3">
      <c r="A62" s="61" t="s">
        <v>772</v>
      </c>
    </row>
    <row r="63" spans="1:1" x14ac:dyDescent="0.3">
      <c r="A63" s="61" t="s">
        <v>773</v>
      </c>
    </row>
    <row r="64" spans="1:1" x14ac:dyDescent="0.3">
      <c r="A64" s="61" t="s">
        <v>774</v>
      </c>
    </row>
    <row r="65" spans="1:1" x14ac:dyDescent="0.3">
      <c r="A65" s="61" t="s">
        <v>775</v>
      </c>
    </row>
    <row r="66" spans="1:1" x14ac:dyDescent="0.3">
      <c r="A66" s="61" t="s">
        <v>776</v>
      </c>
    </row>
    <row r="67" spans="1:1" x14ac:dyDescent="0.3">
      <c r="A67" s="61" t="s">
        <v>777</v>
      </c>
    </row>
    <row r="68" spans="1:1" x14ac:dyDescent="0.3">
      <c r="A68" s="61" t="s">
        <v>778</v>
      </c>
    </row>
    <row r="69" spans="1:1" x14ac:dyDescent="0.3">
      <c r="A69" s="61" t="s">
        <v>779</v>
      </c>
    </row>
    <row r="70" spans="1:1" x14ac:dyDescent="0.3">
      <c r="A70" s="61" t="s">
        <v>780</v>
      </c>
    </row>
    <row r="71" spans="1:1" x14ac:dyDescent="0.3">
      <c r="A71" s="61" t="s">
        <v>781</v>
      </c>
    </row>
    <row r="72" spans="1:1" x14ac:dyDescent="0.3">
      <c r="A72" s="59" t="s">
        <v>242</v>
      </c>
    </row>
    <row r="73" spans="1:1" x14ac:dyDescent="0.3">
      <c r="A73" s="199" t="s">
        <v>782</v>
      </c>
    </row>
    <row r="74" spans="1:1" x14ac:dyDescent="0.3">
      <c r="A74" s="199" t="s">
        <v>783</v>
      </c>
    </row>
    <row r="75" spans="1:1" ht="27.6" x14ac:dyDescent="0.3">
      <c r="A75" s="199" t="s">
        <v>784</v>
      </c>
    </row>
    <row r="76" spans="1:1" x14ac:dyDescent="0.3">
      <c r="A76" s="59" t="s">
        <v>10</v>
      </c>
    </row>
    <row r="77" spans="1:1" ht="15" thickBot="1" x14ac:dyDescent="0.35">
      <c r="A77" s="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A15"/>
  <sheetViews>
    <sheetView workbookViewId="0"/>
  </sheetViews>
  <sheetFormatPr baseColWidth="10" defaultColWidth="9.109375" defaultRowHeight="14.4" x14ac:dyDescent="0.3"/>
  <cols>
    <col min="1" max="1" width="91.44140625" customWidth="1"/>
  </cols>
  <sheetData>
    <row r="1" spans="1:1" ht="17.399999999999999" x14ac:dyDescent="0.3">
      <c r="A1" s="63" t="s">
        <v>357</v>
      </c>
    </row>
    <row r="2" spans="1:1" x14ac:dyDescent="0.3">
      <c r="A2" s="59" t="s">
        <v>250</v>
      </c>
    </row>
    <row r="3" spans="1:1" x14ac:dyDescent="0.3">
      <c r="A3" s="59" t="s">
        <v>191</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53.25" customHeight="1" x14ac:dyDescent="0.3">
      <c r="A9" s="61" t="s">
        <v>249</v>
      </c>
    </row>
    <row r="10" spans="1:1" x14ac:dyDescent="0.3">
      <c r="A10" s="59" t="s">
        <v>5</v>
      </c>
    </row>
    <row r="11" spans="1:1" ht="262.2" x14ac:dyDescent="0.3">
      <c r="A11" s="62" t="s">
        <v>248</v>
      </c>
    </row>
    <row r="12" spans="1:1" x14ac:dyDescent="0.3">
      <c r="A12" s="59" t="s">
        <v>242</v>
      </c>
    </row>
    <row r="13" spans="1:1" ht="27.6" x14ac:dyDescent="0.3">
      <c r="A13" s="61" t="s">
        <v>247</v>
      </c>
    </row>
    <row r="14" spans="1:1" x14ac:dyDescent="0.3">
      <c r="A14" s="59" t="s">
        <v>10</v>
      </c>
    </row>
    <row r="15" spans="1:1" ht="15" thickBot="1" x14ac:dyDescent="0.35">
      <c r="A15" s="58"/>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15"/>
  <sheetViews>
    <sheetView workbookViewId="0">
      <selection activeCell="B1" sqref="B1"/>
    </sheetView>
  </sheetViews>
  <sheetFormatPr baseColWidth="10" defaultColWidth="9.109375" defaultRowHeight="14.4" x14ac:dyDescent="0.3"/>
  <cols>
    <col min="1" max="1" width="101.109375" customWidth="1"/>
  </cols>
  <sheetData>
    <row r="1" spans="1:1" ht="17.399999999999999" x14ac:dyDescent="0.3">
      <c r="A1" s="63" t="s">
        <v>644</v>
      </c>
    </row>
    <row r="2" spans="1:1" x14ac:dyDescent="0.3">
      <c r="A2" s="59" t="s">
        <v>645</v>
      </c>
    </row>
    <row r="3" spans="1:1" x14ac:dyDescent="0.3">
      <c r="A3" s="59" t="s">
        <v>646</v>
      </c>
    </row>
    <row r="4" spans="1:1" x14ac:dyDescent="0.3">
      <c r="A4" s="59" t="s">
        <v>647</v>
      </c>
    </row>
    <row r="5" spans="1:1" x14ac:dyDescent="0.3">
      <c r="A5" s="60"/>
    </row>
    <row r="6" spans="1:1" x14ac:dyDescent="0.3">
      <c r="A6" s="59" t="s">
        <v>6</v>
      </c>
    </row>
    <row r="7" spans="1:1" x14ac:dyDescent="0.3">
      <c r="A7" s="61"/>
    </row>
    <row r="8" spans="1:1" x14ac:dyDescent="0.3">
      <c r="A8" s="59" t="s">
        <v>193</v>
      </c>
    </row>
    <row r="9" spans="1:1" x14ac:dyDescent="0.3">
      <c r="A9" s="61"/>
    </row>
    <row r="10" spans="1:1" x14ac:dyDescent="0.3">
      <c r="A10" s="59" t="s">
        <v>5</v>
      </c>
    </row>
    <row r="11" spans="1:1" x14ac:dyDescent="0.3">
      <c r="A11" s="64"/>
    </row>
    <row r="12" spans="1:1" x14ac:dyDescent="0.3">
      <c r="A12" s="59" t="s">
        <v>648</v>
      </c>
    </row>
    <row r="13" spans="1:1" x14ac:dyDescent="0.3">
      <c r="A13" s="61"/>
    </row>
    <row r="14" spans="1:1" x14ac:dyDescent="0.3">
      <c r="A14" s="59" t="s">
        <v>10</v>
      </c>
    </row>
    <row r="15" spans="1:1" ht="15" thickBot="1" x14ac:dyDescent="0.35">
      <c r="A15" s="58"/>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I46"/>
  <sheetViews>
    <sheetView workbookViewId="0"/>
  </sheetViews>
  <sheetFormatPr baseColWidth="10" defaultColWidth="8.6640625" defaultRowHeight="14.4" x14ac:dyDescent="0.3"/>
  <cols>
    <col min="1" max="1" width="8.6640625" style="1"/>
    <col min="2" max="2" width="34" style="1" bestFit="1" customWidth="1"/>
    <col min="3" max="3" width="15.109375" style="1" customWidth="1"/>
    <col min="4" max="4" width="10.6640625" style="1" bestFit="1" customWidth="1"/>
    <col min="5" max="5" width="7.44140625" style="1" customWidth="1"/>
    <col min="6" max="6" width="19.33203125" style="1" customWidth="1"/>
    <col min="7" max="7" width="58.88671875" style="1" customWidth="1"/>
    <col min="8" max="8" width="55" style="1" customWidth="1"/>
    <col min="9" max="9" width="58.5546875" style="1" customWidth="1"/>
    <col min="10" max="16384" width="8.6640625" style="1"/>
  </cols>
  <sheetData>
    <row r="3" spans="2:6" ht="15.6" x14ac:dyDescent="0.3">
      <c r="B3" s="182"/>
      <c r="C3" s="182"/>
      <c r="D3" s="182"/>
      <c r="E3" s="182"/>
      <c r="F3" s="182"/>
    </row>
    <row r="4" spans="2:6" ht="15.6" x14ac:dyDescent="0.3">
      <c r="B4" s="413" t="s">
        <v>649</v>
      </c>
      <c r="C4" s="413"/>
      <c r="D4" s="413"/>
      <c r="E4" s="413"/>
      <c r="F4" s="413"/>
    </row>
    <row r="5" spans="2:6" ht="15.6" x14ac:dyDescent="0.3">
      <c r="B5" s="2"/>
      <c r="C5" s="2"/>
      <c r="D5" s="2"/>
      <c r="E5" s="2"/>
      <c r="F5" s="2"/>
    </row>
    <row r="6" spans="2:6" ht="15.6" x14ac:dyDescent="0.3">
      <c r="B6" s="183" t="s">
        <v>650</v>
      </c>
      <c r="C6" s="395" t="s">
        <v>651</v>
      </c>
      <c r="D6" s="396"/>
      <c r="E6" s="396"/>
      <c r="F6" s="397"/>
    </row>
    <row r="7" spans="2:6" ht="15.6" x14ac:dyDescent="0.3">
      <c r="B7" s="184" t="s">
        <v>652</v>
      </c>
      <c r="C7" s="392" t="s">
        <v>679</v>
      </c>
      <c r="D7" s="393"/>
      <c r="E7" s="393"/>
      <c r="F7" s="394"/>
    </row>
    <row r="8" spans="2:6" ht="15.6" x14ac:dyDescent="0.3">
      <c r="B8" s="184" t="s">
        <v>653</v>
      </c>
      <c r="C8" s="392"/>
      <c r="D8" s="393"/>
      <c r="E8" s="393"/>
      <c r="F8" s="394"/>
    </row>
    <row r="9" spans="2:6" ht="15.6" x14ac:dyDescent="0.3">
      <c r="B9" s="184" t="s">
        <v>654</v>
      </c>
      <c r="C9" s="392"/>
      <c r="D9" s="393"/>
      <c r="E9" s="393"/>
      <c r="F9" s="394"/>
    </row>
    <row r="10" spans="2:6" ht="15.6" x14ac:dyDescent="0.3">
      <c r="B10" s="184" t="s">
        <v>0</v>
      </c>
      <c r="C10" s="392">
        <v>4</v>
      </c>
      <c r="D10" s="393"/>
      <c r="E10" s="393"/>
      <c r="F10" s="394"/>
    </row>
    <row r="11" spans="2:6" ht="15.6" x14ac:dyDescent="0.3">
      <c r="B11" s="2"/>
      <c r="C11" s="2"/>
      <c r="D11" s="2"/>
      <c r="E11" s="2"/>
      <c r="F11" s="2"/>
    </row>
    <row r="12" spans="2:6" ht="15.6" x14ac:dyDescent="0.3">
      <c r="B12" s="2"/>
      <c r="C12" s="2"/>
      <c r="D12" s="2"/>
      <c r="E12" s="2"/>
      <c r="F12" s="2"/>
    </row>
    <row r="13" spans="2:6" ht="15.6" x14ac:dyDescent="0.3">
      <c r="B13" s="353" t="s">
        <v>655</v>
      </c>
      <c r="C13" s="354"/>
      <c r="D13" s="354"/>
      <c r="E13" s="354"/>
      <c r="F13" s="355"/>
    </row>
    <row r="14" spans="2:6" ht="189" customHeight="1" x14ac:dyDescent="0.3">
      <c r="B14" s="398" t="s">
        <v>656</v>
      </c>
      <c r="C14" s="414"/>
      <c r="D14" s="414"/>
      <c r="E14" s="414"/>
      <c r="F14" s="415"/>
    </row>
    <row r="15" spans="2:6" ht="15.6" x14ac:dyDescent="0.3">
      <c r="B15" s="2"/>
      <c r="C15" s="2"/>
      <c r="D15" s="2"/>
      <c r="E15" s="2"/>
      <c r="F15" s="2"/>
    </row>
    <row r="16" spans="2:6" ht="15.6" x14ac:dyDescent="0.3">
      <c r="B16" s="353" t="s">
        <v>657</v>
      </c>
      <c r="C16" s="354"/>
      <c r="D16" s="354"/>
      <c r="E16" s="354"/>
      <c r="F16" s="355"/>
    </row>
    <row r="17" spans="2:9" ht="202.5" customHeight="1" x14ac:dyDescent="0.3">
      <c r="B17" s="417" t="s">
        <v>658</v>
      </c>
      <c r="C17" s="414"/>
      <c r="D17" s="414"/>
      <c r="E17" s="414"/>
      <c r="F17" s="415"/>
    </row>
    <row r="18" spans="2:9" ht="15.6" x14ac:dyDescent="0.3">
      <c r="B18" s="2"/>
      <c r="C18" s="2"/>
      <c r="D18" s="2"/>
      <c r="E18" s="2"/>
      <c r="F18" s="2"/>
    </row>
    <row r="19" spans="2:9" ht="15.6" x14ac:dyDescent="0.3">
      <c r="B19" s="185"/>
      <c r="C19" s="186"/>
      <c r="D19" s="186"/>
      <c r="E19" s="186"/>
      <c r="F19" s="186"/>
    </row>
    <row r="20" spans="2:9" ht="15.6" x14ac:dyDescent="0.3">
      <c r="B20" s="418" t="s">
        <v>5</v>
      </c>
      <c r="C20" s="419"/>
      <c r="D20" s="419"/>
      <c r="E20" s="419"/>
      <c r="F20" s="419"/>
      <c r="G20" s="419"/>
      <c r="H20" s="419"/>
      <c r="I20" s="420"/>
    </row>
    <row r="21" spans="2:9" ht="409.5" customHeight="1" x14ac:dyDescent="0.3">
      <c r="B21" s="371" t="s">
        <v>659</v>
      </c>
      <c r="C21" s="421"/>
      <c r="D21" s="421"/>
      <c r="E21" s="421"/>
      <c r="F21" s="421"/>
      <c r="G21" s="187" t="s">
        <v>660</v>
      </c>
      <c r="H21" s="187" t="s">
        <v>661</v>
      </c>
      <c r="I21" s="187" t="s">
        <v>662</v>
      </c>
    </row>
    <row r="22" spans="2:9" ht="15.6" x14ac:dyDescent="0.3">
      <c r="B22" s="186"/>
      <c r="C22" s="185"/>
      <c r="D22" s="185"/>
      <c r="E22" s="185"/>
      <c r="F22" s="185"/>
    </row>
    <row r="23" spans="2:9" ht="15.6" x14ac:dyDescent="0.3">
      <c r="B23" s="404" t="s">
        <v>663</v>
      </c>
      <c r="C23" s="405"/>
      <c r="D23" s="405"/>
      <c r="E23" s="405"/>
      <c r="F23" s="406"/>
    </row>
    <row r="24" spans="2:9" ht="15.6" x14ac:dyDescent="0.3">
      <c r="B24" s="188" t="s">
        <v>664</v>
      </c>
      <c r="C24" s="421">
        <v>21</v>
      </c>
      <c r="D24" s="421"/>
      <c r="E24" s="421"/>
      <c r="F24" s="421"/>
    </row>
    <row r="25" spans="2:9" ht="15.6" x14ac:dyDescent="0.3">
      <c r="B25" s="188" t="s">
        <v>665</v>
      </c>
      <c r="C25" s="421">
        <v>0</v>
      </c>
      <c r="D25" s="421"/>
      <c r="E25" s="421"/>
      <c r="F25" s="421"/>
    </row>
    <row r="26" spans="2:9" ht="15.6" x14ac:dyDescent="0.3">
      <c r="B26" s="188" t="s">
        <v>666</v>
      </c>
      <c r="C26" s="416">
        <v>0</v>
      </c>
      <c r="D26" s="414"/>
      <c r="E26" s="414"/>
      <c r="F26" s="415"/>
    </row>
    <row r="27" spans="2:9" ht="15.6" x14ac:dyDescent="0.3">
      <c r="B27" s="188" t="s">
        <v>667</v>
      </c>
      <c r="C27" s="421"/>
      <c r="D27" s="421"/>
      <c r="E27" s="421"/>
      <c r="F27" s="421"/>
    </row>
    <row r="28" spans="2:9" ht="15.6" x14ac:dyDescent="0.3">
      <c r="B28" s="188" t="s">
        <v>668</v>
      </c>
      <c r="C28" s="421">
        <v>0</v>
      </c>
      <c r="D28" s="421"/>
      <c r="E28" s="421"/>
      <c r="F28" s="421"/>
    </row>
    <row r="29" spans="2:9" ht="15.6" x14ac:dyDescent="0.3">
      <c r="B29" s="189"/>
      <c r="C29" s="189"/>
      <c r="D29" s="189"/>
      <c r="E29" s="189"/>
      <c r="F29" s="189"/>
    </row>
    <row r="30" spans="2:9" ht="15.6" x14ac:dyDescent="0.3">
      <c r="B30" s="404" t="s">
        <v>6</v>
      </c>
      <c r="C30" s="405"/>
      <c r="D30" s="405"/>
      <c r="E30" s="405"/>
      <c r="F30" s="406"/>
    </row>
    <row r="31" spans="2:9" ht="15.6" x14ac:dyDescent="0.3">
      <c r="B31" s="416"/>
      <c r="C31" s="414"/>
      <c r="D31" s="414"/>
      <c r="E31" s="414"/>
      <c r="F31" s="415"/>
    </row>
    <row r="32" spans="2:9" ht="15.6" x14ac:dyDescent="0.3">
      <c r="B32" s="189"/>
      <c r="C32" s="189"/>
      <c r="D32" s="189"/>
      <c r="E32" s="189"/>
      <c r="F32" s="189"/>
    </row>
    <row r="33" spans="2:6" ht="33.75" customHeight="1" x14ac:dyDescent="0.3">
      <c r="B33" s="401" t="s">
        <v>669</v>
      </c>
      <c r="C33" s="402"/>
      <c r="D33" s="402"/>
      <c r="E33" s="402"/>
      <c r="F33" s="403"/>
    </row>
    <row r="34" spans="2:6" ht="15.6" x14ac:dyDescent="0.3">
      <c r="B34" s="190" t="s">
        <v>670</v>
      </c>
      <c r="C34" s="190" t="s">
        <v>671</v>
      </c>
      <c r="D34" s="404" t="s">
        <v>672</v>
      </c>
      <c r="E34" s="405"/>
      <c r="F34" s="406"/>
    </row>
    <row r="35" spans="2:6" ht="15.6" x14ac:dyDescent="0.3">
      <c r="B35" s="188"/>
      <c r="C35" s="188"/>
      <c r="D35" s="407"/>
      <c r="E35" s="408"/>
      <c r="F35" s="409"/>
    </row>
    <row r="36" spans="2:6" ht="15.6" x14ac:dyDescent="0.3">
      <c r="B36" s="188"/>
      <c r="C36" s="188"/>
      <c r="D36" s="407"/>
      <c r="E36" s="408"/>
      <c r="F36" s="409"/>
    </row>
    <row r="37" spans="2:6" ht="15.6" x14ac:dyDescent="0.3">
      <c r="B37" s="188"/>
      <c r="C37" s="188"/>
      <c r="D37" s="407"/>
      <c r="E37" s="408"/>
      <c r="F37" s="409"/>
    </row>
    <row r="38" spans="2:6" ht="15.6" x14ac:dyDescent="0.3">
      <c r="B38" s="189"/>
      <c r="C38" s="189"/>
      <c r="D38" s="189"/>
      <c r="E38" s="189"/>
      <c r="F38" s="189"/>
    </row>
    <row r="39" spans="2:6" ht="33.75" customHeight="1" x14ac:dyDescent="0.3">
      <c r="B39" s="401" t="s">
        <v>673</v>
      </c>
      <c r="C39" s="402"/>
      <c r="D39" s="402"/>
      <c r="E39" s="402"/>
      <c r="F39" s="403"/>
    </row>
    <row r="40" spans="2:6" ht="15.6" x14ac:dyDescent="0.3">
      <c r="B40" s="190" t="s">
        <v>674</v>
      </c>
      <c r="C40" s="190" t="s">
        <v>675</v>
      </c>
      <c r="D40" s="404" t="s">
        <v>676</v>
      </c>
      <c r="E40" s="405"/>
      <c r="F40" s="406"/>
    </row>
    <row r="41" spans="2:6" ht="15.6" x14ac:dyDescent="0.3">
      <c r="B41" s="188"/>
      <c r="C41" s="188"/>
      <c r="D41" s="410"/>
      <c r="E41" s="411"/>
      <c r="F41" s="412"/>
    </row>
    <row r="42" spans="2:6" ht="15.6" x14ac:dyDescent="0.3">
      <c r="B42" s="188"/>
      <c r="C42" s="188"/>
      <c r="D42" s="407"/>
      <c r="E42" s="408"/>
      <c r="F42" s="409"/>
    </row>
    <row r="43" spans="2:6" ht="15.6" x14ac:dyDescent="0.3">
      <c r="B43" s="188"/>
      <c r="C43" s="188"/>
      <c r="D43" s="407"/>
      <c r="E43" s="408"/>
      <c r="F43" s="409"/>
    </row>
    <row r="44" spans="2:6" ht="15.6" x14ac:dyDescent="0.3">
      <c r="B44" s="189"/>
      <c r="C44" s="189"/>
      <c r="D44" s="189"/>
      <c r="E44" s="189"/>
      <c r="F44" s="189"/>
    </row>
    <row r="45" spans="2:6" ht="15.6" x14ac:dyDescent="0.3">
      <c r="B45" s="404" t="s">
        <v>677</v>
      </c>
      <c r="C45" s="405"/>
      <c r="D45" s="405"/>
      <c r="E45" s="405"/>
      <c r="F45" s="406"/>
    </row>
    <row r="46" spans="2:6" ht="32.25" customHeight="1" x14ac:dyDescent="0.3">
      <c r="B46" s="398" t="s">
        <v>678</v>
      </c>
      <c r="C46" s="399"/>
      <c r="D46" s="399"/>
      <c r="E46" s="399"/>
      <c r="F46" s="400"/>
    </row>
  </sheetData>
  <mergeCells count="32">
    <mergeCell ref="B4:F4"/>
    <mergeCell ref="B14:F14"/>
    <mergeCell ref="B13:F13"/>
    <mergeCell ref="B31:F31"/>
    <mergeCell ref="B16:F16"/>
    <mergeCell ref="B17:F17"/>
    <mergeCell ref="B20:I20"/>
    <mergeCell ref="B21:F21"/>
    <mergeCell ref="B23:F23"/>
    <mergeCell ref="C24:F24"/>
    <mergeCell ref="C25:F25"/>
    <mergeCell ref="C26:F26"/>
    <mergeCell ref="C27:F27"/>
    <mergeCell ref="C28:F28"/>
    <mergeCell ref="B30:F30"/>
    <mergeCell ref="C10:F10"/>
    <mergeCell ref="C9:F9"/>
    <mergeCell ref="C8:F8"/>
    <mergeCell ref="C7:F7"/>
    <mergeCell ref="C6:F6"/>
    <mergeCell ref="B46:F46"/>
    <mergeCell ref="B33:F33"/>
    <mergeCell ref="D34:F34"/>
    <mergeCell ref="D35:F35"/>
    <mergeCell ref="D36:F36"/>
    <mergeCell ref="D37:F37"/>
    <mergeCell ref="B39:F39"/>
    <mergeCell ref="D40:F40"/>
    <mergeCell ref="D41:F41"/>
    <mergeCell ref="D42:F42"/>
    <mergeCell ref="D43:F43"/>
    <mergeCell ref="B45:F45"/>
  </mergeCells>
  <dataValidations count="2">
    <dataValidation type="list" allowBlank="1" showInputMessage="1" showErrorMessage="1" sqref="C35:C37 IY35:IY37 SU35:SU37 ACQ35:ACQ37 AMM35:AMM37 AWI35:AWI37 BGE35:BGE37 BQA35:BQA37 BZW35:BZW37 CJS35:CJS37 CTO35:CTO37 DDK35:DDK37 DNG35:DNG37 DXC35:DXC37 EGY35:EGY37 EQU35:EQU37 FAQ35:FAQ37 FKM35:FKM37 FUI35:FUI37 GEE35:GEE37 GOA35:GOA37 GXW35:GXW37 HHS35:HHS37 HRO35:HRO37 IBK35:IBK37 ILG35:ILG37 IVC35:IVC37 JEY35:JEY37 JOU35:JOU37 JYQ35:JYQ37 KIM35:KIM37 KSI35:KSI37 LCE35:LCE37 LMA35:LMA37 LVW35:LVW37 MFS35:MFS37 MPO35:MPO37 MZK35:MZK37 NJG35:NJG37 NTC35:NTC37 OCY35:OCY37 OMU35:OMU37 OWQ35:OWQ37 PGM35:PGM37 PQI35:PQI37 QAE35:QAE37 QKA35:QKA37 QTW35:QTW37 RDS35:RDS37 RNO35:RNO37 RXK35:RXK37 SHG35:SHG37 SRC35:SRC37 TAY35:TAY37 TKU35:TKU37 TUQ35:TUQ37 UEM35:UEM37 UOI35:UOI37 UYE35:UYE37 VIA35:VIA37 VRW35:VRW37 WBS35:WBS37 WLO35:WLO37 WVK35:WVK37 C65571:C65573 IY65571:IY65573 SU65571:SU65573 ACQ65571:ACQ65573 AMM65571:AMM65573 AWI65571:AWI65573 BGE65571:BGE65573 BQA65571:BQA65573 BZW65571:BZW65573 CJS65571:CJS65573 CTO65571:CTO65573 DDK65571:DDK65573 DNG65571:DNG65573 DXC65571:DXC65573 EGY65571:EGY65573 EQU65571:EQU65573 FAQ65571:FAQ65573 FKM65571:FKM65573 FUI65571:FUI65573 GEE65571:GEE65573 GOA65571:GOA65573 GXW65571:GXW65573 HHS65571:HHS65573 HRO65571:HRO65573 IBK65571:IBK65573 ILG65571:ILG65573 IVC65571:IVC65573 JEY65571:JEY65573 JOU65571:JOU65573 JYQ65571:JYQ65573 KIM65571:KIM65573 KSI65571:KSI65573 LCE65571:LCE65573 LMA65571:LMA65573 LVW65571:LVW65573 MFS65571:MFS65573 MPO65571:MPO65573 MZK65571:MZK65573 NJG65571:NJG65573 NTC65571:NTC65573 OCY65571:OCY65573 OMU65571:OMU65573 OWQ65571:OWQ65573 PGM65571:PGM65573 PQI65571:PQI65573 QAE65571:QAE65573 QKA65571:QKA65573 QTW65571:QTW65573 RDS65571:RDS65573 RNO65571:RNO65573 RXK65571:RXK65573 SHG65571:SHG65573 SRC65571:SRC65573 TAY65571:TAY65573 TKU65571:TKU65573 TUQ65571:TUQ65573 UEM65571:UEM65573 UOI65571:UOI65573 UYE65571:UYE65573 VIA65571:VIA65573 VRW65571:VRW65573 WBS65571:WBS65573 WLO65571:WLO65573 WVK65571:WVK65573 C131107:C131109 IY131107:IY131109 SU131107:SU131109 ACQ131107:ACQ131109 AMM131107:AMM131109 AWI131107:AWI131109 BGE131107:BGE131109 BQA131107:BQA131109 BZW131107:BZW131109 CJS131107:CJS131109 CTO131107:CTO131109 DDK131107:DDK131109 DNG131107:DNG131109 DXC131107:DXC131109 EGY131107:EGY131109 EQU131107:EQU131109 FAQ131107:FAQ131109 FKM131107:FKM131109 FUI131107:FUI131109 GEE131107:GEE131109 GOA131107:GOA131109 GXW131107:GXW131109 HHS131107:HHS131109 HRO131107:HRO131109 IBK131107:IBK131109 ILG131107:ILG131109 IVC131107:IVC131109 JEY131107:JEY131109 JOU131107:JOU131109 JYQ131107:JYQ131109 KIM131107:KIM131109 KSI131107:KSI131109 LCE131107:LCE131109 LMA131107:LMA131109 LVW131107:LVW131109 MFS131107:MFS131109 MPO131107:MPO131109 MZK131107:MZK131109 NJG131107:NJG131109 NTC131107:NTC131109 OCY131107:OCY131109 OMU131107:OMU131109 OWQ131107:OWQ131109 PGM131107:PGM131109 PQI131107:PQI131109 QAE131107:QAE131109 QKA131107:QKA131109 QTW131107:QTW131109 RDS131107:RDS131109 RNO131107:RNO131109 RXK131107:RXK131109 SHG131107:SHG131109 SRC131107:SRC131109 TAY131107:TAY131109 TKU131107:TKU131109 TUQ131107:TUQ131109 UEM131107:UEM131109 UOI131107:UOI131109 UYE131107:UYE131109 VIA131107:VIA131109 VRW131107:VRW131109 WBS131107:WBS131109 WLO131107:WLO131109 WVK131107:WVK131109 C196643:C196645 IY196643:IY196645 SU196643:SU196645 ACQ196643:ACQ196645 AMM196643:AMM196645 AWI196643:AWI196645 BGE196643:BGE196645 BQA196643:BQA196645 BZW196643:BZW196645 CJS196643:CJS196645 CTO196643:CTO196645 DDK196643:DDK196645 DNG196643:DNG196645 DXC196643:DXC196645 EGY196643:EGY196645 EQU196643:EQU196645 FAQ196643:FAQ196645 FKM196643:FKM196645 FUI196643:FUI196645 GEE196643:GEE196645 GOA196643:GOA196645 GXW196643:GXW196645 HHS196643:HHS196645 HRO196643:HRO196645 IBK196643:IBK196645 ILG196643:ILG196645 IVC196643:IVC196645 JEY196643:JEY196645 JOU196643:JOU196645 JYQ196643:JYQ196645 KIM196643:KIM196645 KSI196643:KSI196645 LCE196643:LCE196645 LMA196643:LMA196645 LVW196643:LVW196645 MFS196643:MFS196645 MPO196643:MPO196645 MZK196643:MZK196645 NJG196643:NJG196645 NTC196643:NTC196645 OCY196643:OCY196645 OMU196643:OMU196645 OWQ196643:OWQ196645 PGM196643:PGM196645 PQI196643:PQI196645 QAE196643:QAE196645 QKA196643:QKA196645 QTW196643:QTW196645 RDS196643:RDS196645 RNO196643:RNO196645 RXK196643:RXK196645 SHG196643:SHG196645 SRC196643:SRC196645 TAY196643:TAY196645 TKU196643:TKU196645 TUQ196643:TUQ196645 UEM196643:UEM196645 UOI196643:UOI196645 UYE196643:UYE196645 VIA196643:VIA196645 VRW196643:VRW196645 WBS196643:WBS196645 WLO196643:WLO196645 WVK196643:WVK196645 C262179:C262181 IY262179:IY262181 SU262179:SU262181 ACQ262179:ACQ262181 AMM262179:AMM262181 AWI262179:AWI262181 BGE262179:BGE262181 BQA262179:BQA262181 BZW262179:BZW262181 CJS262179:CJS262181 CTO262179:CTO262181 DDK262179:DDK262181 DNG262179:DNG262181 DXC262179:DXC262181 EGY262179:EGY262181 EQU262179:EQU262181 FAQ262179:FAQ262181 FKM262179:FKM262181 FUI262179:FUI262181 GEE262179:GEE262181 GOA262179:GOA262181 GXW262179:GXW262181 HHS262179:HHS262181 HRO262179:HRO262181 IBK262179:IBK262181 ILG262179:ILG262181 IVC262179:IVC262181 JEY262179:JEY262181 JOU262179:JOU262181 JYQ262179:JYQ262181 KIM262179:KIM262181 KSI262179:KSI262181 LCE262179:LCE262181 LMA262179:LMA262181 LVW262179:LVW262181 MFS262179:MFS262181 MPO262179:MPO262181 MZK262179:MZK262181 NJG262179:NJG262181 NTC262179:NTC262181 OCY262179:OCY262181 OMU262179:OMU262181 OWQ262179:OWQ262181 PGM262179:PGM262181 PQI262179:PQI262181 QAE262179:QAE262181 QKA262179:QKA262181 QTW262179:QTW262181 RDS262179:RDS262181 RNO262179:RNO262181 RXK262179:RXK262181 SHG262179:SHG262181 SRC262179:SRC262181 TAY262179:TAY262181 TKU262179:TKU262181 TUQ262179:TUQ262181 UEM262179:UEM262181 UOI262179:UOI262181 UYE262179:UYE262181 VIA262179:VIA262181 VRW262179:VRW262181 WBS262179:WBS262181 WLO262179:WLO262181 WVK262179:WVK262181 C327715:C327717 IY327715:IY327717 SU327715:SU327717 ACQ327715:ACQ327717 AMM327715:AMM327717 AWI327715:AWI327717 BGE327715:BGE327717 BQA327715:BQA327717 BZW327715:BZW327717 CJS327715:CJS327717 CTO327715:CTO327717 DDK327715:DDK327717 DNG327715:DNG327717 DXC327715:DXC327717 EGY327715:EGY327717 EQU327715:EQU327717 FAQ327715:FAQ327717 FKM327715:FKM327717 FUI327715:FUI327717 GEE327715:GEE327717 GOA327715:GOA327717 GXW327715:GXW327717 HHS327715:HHS327717 HRO327715:HRO327717 IBK327715:IBK327717 ILG327715:ILG327717 IVC327715:IVC327717 JEY327715:JEY327717 JOU327715:JOU327717 JYQ327715:JYQ327717 KIM327715:KIM327717 KSI327715:KSI327717 LCE327715:LCE327717 LMA327715:LMA327717 LVW327715:LVW327717 MFS327715:MFS327717 MPO327715:MPO327717 MZK327715:MZK327717 NJG327715:NJG327717 NTC327715:NTC327717 OCY327715:OCY327717 OMU327715:OMU327717 OWQ327715:OWQ327717 PGM327715:PGM327717 PQI327715:PQI327717 QAE327715:QAE327717 QKA327715:QKA327717 QTW327715:QTW327717 RDS327715:RDS327717 RNO327715:RNO327717 RXK327715:RXK327717 SHG327715:SHG327717 SRC327715:SRC327717 TAY327715:TAY327717 TKU327715:TKU327717 TUQ327715:TUQ327717 UEM327715:UEM327717 UOI327715:UOI327717 UYE327715:UYE327717 VIA327715:VIA327717 VRW327715:VRW327717 WBS327715:WBS327717 WLO327715:WLO327717 WVK327715:WVK327717 C393251:C393253 IY393251:IY393253 SU393251:SU393253 ACQ393251:ACQ393253 AMM393251:AMM393253 AWI393251:AWI393253 BGE393251:BGE393253 BQA393251:BQA393253 BZW393251:BZW393253 CJS393251:CJS393253 CTO393251:CTO393253 DDK393251:DDK393253 DNG393251:DNG393253 DXC393251:DXC393253 EGY393251:EGY393253 EQU393251:EQU393253 FAQ393251:FAQ393253 FKM393251:FKM393253 FUI393251:FUI393253 GEE393251:GEE393253 GOA393251:GOA393253 GXW393251:GXW393253 HHS393251:HHS393253 HRO393251:HRO393253 IBK393251:IBK393253 ILG393251:ILG393253 IVC393251:IVC393253 JEY393251:JEY393253 JOU393251:JOU393253 JYQ393251:JYQ393253 KIM393251:KIM393253 KSI393251:KSI393253 LCE393251:LCE393253 LMA393251:LMA393253 LVW393251:LVW393253 MFS393251:MFS393253 MPO393251:MPO393253 MZK393251:MZK393253 NJG393251:NJG393253 NTC393251:NTC393253 OCY393251:OCY393253 OMU393251:OMU393253 OWQ393251:OWQ393253 PGM393251:PGM393253 PQI393251:PQI393253 QAE393251:QAE393253 QKA393251:QKA393253 QTW393251:QTW393253 RDS393251:RDS393253 RNO393251:RNO393253 RXK393251:RXK393253 SHG393251:SHG393253 SRC393251:SRC393253 TAY393251:TAY393253 TKU393251:TKU393253 TUQ393251:TUQ393253 UEM393251:UEM393253 UOI393251:UOI393253 UYE393251:UYE393253 VIA393251:VIA393253 VRW393251:VRW393253 WBS393251:WBS393253 WLO393251:WLO393253 WVK393251:WVK393253 C458787:C458789 IY458787:IY458789 SU458787:SU458789 ACQ458787:ACQ458789 AMM458787:AMM458789 AWI458787:AWI458789 BGE458787:BGE458789 BQA458787:BQA458789 BZW458787:BZW458789 CJS458787:CJS458789 CTO458787:CTO458789 DDK458787:DDK458789 DNG458787:DNG458789 DXC458787:DXC458789 EGY458787:EGY458789 EQU458787:EQU458789 FAQ458787:FAQ458789 FKM458787:FKM458789 FUI458787:FUI458789 GEE458787:GEE458789 GOA458787:GOA458789 GXW458787:GXW458789 HHS458787:HHS458789 HRO458787:HRO458789 IBK458787:IBK458789 ILG458787:ILG458789 IVC458787:IVC458789 JEY458787:JEY458789 JOU458787:JOU458789 JYQ458787:JYQ458789 KIM458787:KIM458789 KSI458787:KSI458789 LCE458787:LCE458789 LMA458787:LMA458789 LVW458787:LVW458789 MFS458787:MFS458789 MPO458787:MPO458789 MZK458787:MZK458789 NJG458787:NJG458789 NTC458787:NTC458789 OCY458787:OCY458789 OMU458787:OMU458789 OWQ458787:OWQ458789 PGM458787:PGM458789 PQI458787:PQI458789 QAE458787:QAE458789 QKA458787:QKA458789 QTW458787:QTW458789 RDS458787:RDS458789 RNO458787:RNO458789 RXK458787:RXK458789 SHG458787:SHG458789 SRC458787:SRC458789 TAY458787:TAY458789 TKU458787:TKU458789 TUQ458787:TUQ458789 UEM458787:UEM458789 UOI458787:UOI458789 UYE458787:UYE458789 VIA458787:VIA458789 VRW458787:VRW458789 WBS458787:WBS458789 WLO458787:WLO458789 WVK458787:WVK458789 C524323:C524325 IY524323:IY524325 SU524323:SU524325 ACQ524323:ACQ524325 AMM524323:AMM524325 AWI524323:AWI524325 BGE524323:BGE524325 BQA524323:BQA524325 BZW524323:BZW524325 CJS524323:CJS524325 CTO524323:CTO524325 DDK524323:DDK524325 DNG524323:DNG524325 DXC524323:DXC524325 EGY524323:EGY524325 EQU524323:EQU524325 FAQ524323:FAQ524325 FKM524323:FKM524325 FUI524323:FUI524325 GEE524323:GEE524325 GOA524323:GOA524325 GXW524323:GXW524325 HHS524323:HHS524325 HRO524323:HRO524325 IBK524323:IBK524325 ILG524323:ILG524325 IVC524323:IVC524325 JEY524323:JEY524325 JOU524323:JOU524325 JYQ524323:JYQ524325 KIM524323:KIM524325 KSI524323:KSI524325 LCE524323:LCE524325 LMA524323:LMA524325 LVW524323:LVW524325 MFS524323:MFS524325 MPO524323:MPO524325 MZK524323:MZK524325 NJG524323:NJG524325 NTC524323:NTC524325 OCY524323:OCY524325 OMU524323:OMU524325 OWQ524323:OWQ524325 PGM524323:PGM524325 PQI524323:PQI524325 QAE524323:QAE524325 QKA524323:QKA524325 QTW524323:QTW524325 RDS524323:RDS524325 RNO524323:RNO524325 RXK524323:RXK524325 SHG524323:SHG524325 SRC524323:SRC524325 TAY524323:TAY524325 TKU524323:TKU524325 TUQ524323:TUQ524325 UEM524323:UEM524325 UOI524323:UOI524325 UYE524323:UYE524325 VIA524323:VIA524325 VRW524323:VRW524325 WBS524323:WBS524325 WLO524323:WLO524325 WVK524323:WVK524325 C589859:C589861 IY589859:IY589861 SU589859:SU589861 ACQ589859:ACQ589861 AMM589859:AMM589861 AWI589859:AWI589861 BGE589859:BGE589861 BQA589859:BQA589861 BZW589859:BZW589861 CJS589859:CJS589861 CTO589859:CTO589861 DDK589859:DDK589861 DNG589859:DNG589861 DXC589859:DXC589861 EGY589859:EGY589861 EQU589859:EQU589861 FAQ589859:FAQ589861 FKM589859:FKM589861 FUI589859:FUI589861 GEE589859:GEE589861 GOA589859:GOA589861 GXW589859:GXW589861 HHS589859:HHS589861 HRO589859:HRO589861 IBK589859:IBK589861 ILG589859:ILG589861 IVC589859:IVC589861 JEY589859:JEY589861 JOU589859:JOU589861 JYQ589859:JYQ589861 KIM589859:KIM589861 KSI589859:KSI589861 LCE589859:LCE589861 LMA589859:LMA589861 LVW589859:LVW589861 MFS589859:MFS589861 MPO589859:MPO589861 MZK589859:MZK589861 NJG589859:NJG589861 NTC589859:NTC589861 OCY589859:OCY589861 OMU589859:OMU589861 OWQ589859:OWQ589861 PGM589859:PGM589861 PQI589859:PQI589861 QAE589859:QAE589861 QKA589859:QKA589861 QTW589859:QTW589861 RDS589859:RDS589861 RNO589859:RNO589861 RXK589859:RXK589861 SHG589859:SHG589861 SRC589859:SRC589861 TAY589859:TAY589861 TKU589859:TKU589861 TUQ589859:TUQ589861 UEM589859:UEM589861 UOI589859:UOI589861 UYE589859:UYE589861 VIA589859:VIA589861 VRW589859:VRW589861 WBS589859:WBS589861 WLO589859:WLO589861 WVK589859:WVK589861 C655395:C655397 IY655395:IY655397 SU655395:SU655397 ACQ655395:ACQ655397 AMM655395:AMM655397 AWI655395:AWI655397 BGE655395:BGE655397 BQA655395:BQA655397 BZW655395:BZW655397 CJS655395:CJS655397 CTO655395:CTO655397 DDK655395:DDK655397 DNG655395:DNG655397 DXC655395:DXC655397 EGY655395:EGY655397 EQU655395:EQU655397 FAQ655395:FAQ655397 FKM655395:FKM655397 FUI655395:FUI655397 GEE655395:GEE655397 GOA655395:GOA655397 GXW655395:GXW655397 HHS655395:HHS655397 HRO655395:HRO655397 IBK655395:IBK655397 ILG655395:ILG655397 IVC655395:IVC655397 JEY655395:JEY655397 JOU655395:JOU655397 JYQ655395:JYQ655397 KIM655395:KIM655397 KSI655395:KSI655397 LCE655395:LCE655397 LMA655395:LMA655397 LVW655395:LVW655397 MFS655395:MFS655397 MPO655395:MPO655397 MZK655395:MZK655397 NJG655395:NJG655397 NTC655395:NTC655397 OCY655395:OCY655397 OMU655395:OMU655397 OWQ655395:OWQ655397 PGM655395:PGM655397 PQI655395:PQI655397 QAE655395:QAE655397 QKA655395:QKA655397 QTW655395:QTW655397 RDS655395:RDS655397 RNO655395:RNO655397 RXK655395:RXK655397 SHG655395:SHG655397 SRC655395:SRC655397 TAY655395:TAY655397 TKU655395:TKU655397 TUQ655395:TUQ655397 UEM655395:UEM655397 UOI655395:UOI655397 UYE655395:UYE655397 VIA655395:VIA655397 VRW655395:VRW655397 WBS655395:WBS655397 WLO655395:WLO655397 WVK655395:WVK655397 C720931:C720933 IY720931:IY720933 SU720931:SU720933 ACQ720931:ACQ720933 AMM720931:AMM720933 AWI720931:AWI720933 BGE720931:BGE720933 BQA720931:BQA720933 BZW720931:BZW720933 CJS720931:CJS720933 CTO720931:CTO720933 DDK720931:DDK720933 DNG720931:DNG720933 DXC720931:DXC720933 EGY720931:EGY720933 EQU720931:EQU720933 FAQ720931:FAQ720933 FKM720931:FKM720933 FUI720931:FUI720933 GEE720931:GEE720933 GOA720931:GOA720933 GXW720931:GXW720933 HHS720931:HHS720933 HRO720931:HRO720933 IBK720931:IBK720933 ILG720931:ILG720933 IVC720931:IVC720933 JEY720931:JEY720933 JOU720931:JOU720933 JYQ720931:JYQ720933 KIM720931:KIM720933 KSI720931:KSI720933 LCE720931:LCE720933 LMA720931:LMA720933 LVW720931:LVW720933 MFS720931:MFS720933 MPO720931:MPO720933 MZK720931:MZK720933 NJG720931:NJG720933 NTC720931:NTC720933 OCY720931:OCY720933 OMU720931:OMU720933 OWQ720931:OWQ720933 PGM720931:PGM720933 PQI720931:PQI720933 QAE720931:QAE720933 QKA720931:QKA720933 QTW720931:QTW720933 RDS720931:RDS720933 RNO720931:RNO720933 RXK720931:RXK720933 SHG720931:SHG720933 SRC720931:SRC720933 TAY720931:TAY720933 TKU720931:TKU720933 TUQ720931:TUQ720933 UEM720931:UEM720933 UOI720931:UOI720933 UYE720931:UYE720933 VIA720931:VIA720933 VRW720931:VRW720933 WBS720931:WBS720933 WLO720931:WLO720933 WVK720931:WVK720933 C786467:C786469 IY786467:IY786469 SU786467:SU786469 ACQ786467:ACQ786469 AMM786467:AMM786469 AWI786467:AWI786469 BGE786467:BGE786469 BQA786467:BQA786469 BZW786467:BZW786469 CJS786467:CJS786469 CTO786467:CTO786469 DDK786467:DDK786469 DNG786467:DNG786469 DXC786467:DXC786469 EGY786467:EGY786469 EQU786467:EQU786469 FAQ786467:FAQ786469 FKM786467:FKM786469 FUI786467:FUI786469 GEE786467:GEE786469 GOA786467:GOA786469 GXW786467:GXW786469 HHS786467:HHS786469 HRO786467:HRO786469 IBK786467:IBK786469 ILG786467:ILG786469 IVC786467:IVC786469 JEY786467:JEY786469 JOU786467:JOU786469 JYQ786467:JYQ786469 KIM786467:KIM786469 KSI786467:KSI786469 LCE786467:LCE786469 LMA786467:LMA786469 LVW786467:LVW786469 MFS786467:MFS786469 MPO786467:MPO786469 MZK786467:MZK786469 NJG786467:NJG786469 NTC786467:NTC786469 OCY786467:OCY786469 OMU786467:OMU786469 OWQ786467:OWQ786469 PGM786467:PGM786469 PQI786467:PQI786469 QAE786467:QAE786469 QKA786467:QKA786469 QTW786467:QTW786469 RDS786467:RDS786469 RNO786467:RNO786469 RXK786467:RXK786469 SHG786467:SHG786469 SRC786467:SRC786469 TAY786467:TAY786469 TKU786467:TKU786469 TUQ786467:TUQ786469 UEM786467:UEM786469 UOI786467:UOI786469 UYE786467:UYE786469 VIA786467:VIA786469 VRW786467:VRW786469 WBS786467:WBS786469 WLO786467:WLO786469 WVK786467:WVK786469 C852003:C852005 IY852003:IY852005 SU852003:SU852005 ACQ852003:ACQ852005 AMM852003:AMM852005 AWI852003:AWI852005 BGE852003:BGE852005 BQA852003:BQA852005 BZW852003:BZW852005 CJS852003:CJS852005 CTO852003:CTO852005 DDK852003:DDK852005 DNG852003:DNG852005 DXC852003:DXC852005 EGY852003:EGY852005 EQU852003:EQU852005 FAQ852003:FAQ852005 FKM852003:FKM852005 FUI852003:FUI852005 GEE852003:GEE852005 GOA852003:GOA852005 GXW852003:GXW852005 HHS852003:HHS852005 HRO852003:HRO852005 IBK852003:IBK852005 ILG852003:ILG852005 IVC852003:IVC852005 JEY852003:JEY852005 JOU852003:JOU852005 JYQ852003:JYQ852005 KIM852003:KIM852005 KSI852003:KSI852005 LCE852003:LCE852005 LMA852003:LMA852005 LVW852003:LVW852005 MFS852003:MFS852005 MPO852003:MPO852005 MZK852003:MZK852005 NJG852003:NJG852005 NTC852003:NTC852005 OCY852003:OCY852005 OMU852003:OMU852005 OWQ852003:OWQ852005 PGM852003:PGM852005 PQI852003:PQI852005 QAE852003:QAE852005 QKA852003:QKA852005 QTW852003:QTW852005 RDS852003:RDS852005 RNO852003:RNO852005 RXK852003:RXK852005 SHG852003:SHG852005 SRC852003:SRC852005 TAY852003:TAY852005 TKU852003:TKU852005 TUQ852003:TUQ852005 UEM852003:UEM852005 UOI852003:UOI852005 UYE852003:UYE852005 VIA852003:VIA852005 VRW852003:VRW852005 WBS852003:WBS852005 WLO852003:WLO852005 WVK852003:WVK852005 C917539:C917541 IY917539:IY917541 SU917539:SU917541 ACQ917539:ACQ917541 AMM917539:AMM917541 AWI917539:AWI917541 BGE917539:BGE917541 BQA917539:BQA917541 BZW917539:BZW917541 CJS917539:CJS917541 CTO917539:CTO917541 DDK917539:DDK917541 DNG917539:DNG917541 DXC917539:DXC917541 EGY917539:EGY917541 EQU917539:EQU917541 FAQ917539:FAQ917541 FKM917539:FKM917541 FUI917539:FUI917541 GEE917539:GEE917541 GOA917539:GOA917541 GXW917539:GXW917541 HHS917539:HHS917541 HRO917539:HRO917541 IBK917539:IBK917541 ILG917539:ILG917541 IVC917539:IVC917541 JEY917539:JEY917541 JOU917539:JOU917541 JYQ917539:JYQ917541 KIM917539:KIM917541 KSI917539:KSI917541 LCE917539:LCE917541 LMA917539:LMA917541 LVW917539:LVW917541 MFS917539:MFS917541 MPO917539:MPO917541 MZK917539:MZK917541 NJG917539:NJG917541 NTC917539:NTC917541 OCY917539:OCY917541 OMU917539:OMU917541 OWQ917539:OWQ917541 PGM917539:PGM917541 PQI917539:PQI917541 QAE917539:QAE917541 QKA917539:QKA917541 QTW917539:QTW917541 RDS917539:RDS917541 RNO917539:RNO917541 RXK917539:RXK917541 SHG917539:SHG917541 SRC917539:SRC917541 TAY917539:TAY917541 TKU917539:TKU917541 TUQ917539:TUQ917541 UEM917539:UEM917541 UOI917539:UOI917541 UYE917539:UYE917541 VIA917539:VIA917541 VRW917539:VRW917541 WBS917539:WBS917541 WLO917539:WLO917541 WVK917539:WVK917541 C983075:C983077 IY983075:IY983077 SU983075:SU983077 ACQ983075:ACQ983077 AMM983075:AMM983077 AWI983075:AWI983077 BGE983075:BGE983077 BQA983075:BQA983077 BZW983075:BZW983077 CJS983075:CJS983077 CTO983075:CTO983077 DDK983075:DDK983077 DNG983075:DNG983077 DXC983075:DXC983077 EGY983075:EGY983077 EQU983075:EQU983077 FAQ983075:FAQ983077 FKM983075:FKM983077 FUI983075:FUI983077 GEE983075:GEE983077 GOA983075:GOA983077 GXW983075:GXW983077 HHS983075:HHS983077 HRO983075:HRO983077 IBK983075:IBK983077 ILG983075:ILG983077 IVC983075:IVC983077 JEY983075:JEY983077 JOU983075:JOU983077 JYQ983075:JYQ983077 KIM983075:KIM983077 KSI983075:KSI983077 LCE983075:LCE983077 LMA983075:LMA983077 LVW983075:LVW983077 MFS983075:MFS983077 MPO983075:MPO983077 MZK983075:MZK983077 NJG983075:NJG983077 NTC983075:NTC983077 OCY983075:OCY983077 OMU983075:OMU983077 OWQ983075:OWQ983077 PGM983075:PGM983077 PQI983075:PQI983077 QAE983075:QAE983077 QKA983075:QKA983077 QTW983075:QTW983077 RDS983075:RDS983077 RNO983075:RNO983077 RXK983075:RXK983077 SHG983075:SHG983077 SRC983075:SRC983077 TAY983075:TAY983077 TKU983075:TKU983077 TUQ983075:TUQ983077 UEM983075:UEM983077 UOI983075:UOI983077 UYE983075:UYE983077 VIA983075:VIA983077 VRW983075:VRW983077 WBS983075:WBS983077 WLO983075:WLO983077 WVK983075:WVK983077" xr:uid="{00000000-0002-0000-4600-000000000000}">
      <formula1>"Académique, Professionnel, Associatif, Autre"</formula1>
    </dataValidation>
    <dataValidation type="list" allowBlank="1" showInputMessage="1" showErrorMessage="1" sqref="C41:C43 IY41:IY43 SU41:SU43 ACQ41:ACQ43 AMM41:AMM43 AWI41:AWI43 BGE41:BGE43 BQA41:BQA43 BZW41:BZW43 CJS41:CJS43 CTO41:CTO43 DDK41:DDK43 DNG41:DNG43 DXC41:DXC43 EGY41:EGY43 EQU41:EQU43 FAQ41:FAQ43 FKM41:FKM43 FUI41:FUI43 GEE41:GEE43 GOA41:GOA43 GXW41:GXW43 HHS41:HHS43 HRO41:HRO43 IBK41:IBK43 ILG41:ILG43 IVC41:IVC43 JEY41:JEY43 JOU41:JOU43 JYQ41:JYQ43 KIM41:KIM43 KSI41:KSI43 LCE41:LCE43 LMA41:LMA43 LVW41:LVW43 MFS41:MFS43 MPO41:MPO43 MZK41:MZK43 NJG41:NJG43 NTC41:NTC43 OCY41:OCY43 OMU41:OMU43 OWQ41:OWQ43 PGM41:PGM43 PQI41:PQI43 QAE41:QAE43 QKA41:QKA43 QTW41:QTW43 RDS41:RDS43 RNO41:RNO43 RXK41:RXK43 SHG41:SHG43 SRC41:SRC43 TAY41:TAY43 TKU41:TKU43 TUQ41:TUQ43 UEM41:UEM43 UOI41:UOI43 UYE41:UYE43 VIA41:VIA43 VRW41:VRW43 WBS41:WBS43 WLO41:WLO43 WVK41:WVK43 C65577:C65579 IY65577:IY65579 SU65577:SU65579 ACQ65577:ACQ65579 AMM65577:AMM65579 AWI65577:AWI65579 BGE65577:BGE65579 BQA65577:BQA65579 BZW65577:BZW65579 CJS65577:CJS65579 CTO65577:CTO65579 DDK65577:DDK65579 DNG65577:DNG65579 DXC65577:DXC65579 EGY65577:EGY65579 EQU65577:EQU65579 FAQ65577:FAQ65579 FKM65577:FKM65579 FUI65577:FUI65579 GEE65577:GEE65579 GOA65577:GOA65579 GXW65577:GXW65579 HHS65577:HHS65579 HRO65577:HRO65579 IBK65577:IBK65579 ILG65577:ILG65579 IVC65577:IVC65579 JEY65577:JEY65579 JOU65577:JOU65579 JYQ65577:JYQ65579 KIM65577:KIM65579 KSI65577:KSI65579 LCE65577:LCE65579 LMA65577:LMA65579 LVW65577:LVW65579 MFS65577:MFS65579 MPO65577:MPO65579 MZK65577:MZK65579 NJG65577:NJG65579 NTC65577:NTC65579 OCY65577:OCY65579 OMU65577:OMU65579 OWQ65577:OWQ65579 PGM65577:PGM65579 PQI65577:PQI65579 QAE65577:QAE65579 QKA65577:QKA65579 QTW65577:QTW65579 RDS65577:RDS65579 RNO65577:RNO65579 RXK65577:RXK65579 SHG65577:SHG65579 SRC65577:SRC65579 TAY65577:TAY65579 TKU65577:TKU65579 TUQ65577:TUQ65579 UEM65577:UEM65579 UOI65577:UOI65579 UYE65577:UYE65579 VIA65577:VIA65579 VRW65577:VRW65579 WBS65577:WBS65579 WLO65577:WLO65579 WVK65577:WVK65579 C131113:C131115 IY131113:IY131115 SU131113:SU131115 ACQ131113:ACQ131115 AMM131113:AMM131115 AWI131113:AWI131115 BGE131113:BGE131115 BQA131113:BQA131115 BZW131113:BZW131115 CJS131113:CJS131115 CTO131113:CTO131115 DDK131113:DDK131115 DNG131113:DNG131115 DXC131113:DXC131115 EGY131113:EGY131115 EQU131113:EQU131115 FAQ131113:FAQ131115 FKM131113:FKM131115 FUI131113:FUI131115 GEE131113:GEE131115 GOA131113:GOA131115 GXW131113:GXW131115 HHS131113:HHS131115 HRO131113:HRO131115 IBK131113:IBK131115 ILG131113:ILG131115 IVC131113:IVC131115 JEY131113:JEY131115 JOU131113:JOU131115 JYQ131113:JYQ131115 KIM131113:KIM131115 KSI131113:KSI131115 LCE131113:LCE131115 LMA131113:LMA131115 LVW131113:LVW131115 MFS131113:MFS131115 MPO131113:MPO131115 MZK131113:MZK131115 NJG131113:NJG131115 NTC131113:NTC131115 OCY131113:OCY131115 OMU131113:OMU131115 OWQ131113:OWQ131115 PGM131113:PGM131115 PQI131113:PQI131115 QAE131113:QAE131115 QKA131113:QKA131115 QTW131113:QTW131115 RDS131113:RDS131115 RNO131113:RNO131115 RXK131113:RXK131115 SHG131113:SHG131115 SRC131113:SRC131115 TAY131113:TAY131115 TKU131113:TKU131115 TUQ131113:TUQ131115 UEM131113:UEM131115 UOI131113:UOI131115 UYE131113:UYE131115 VIA131113:VIA131115 VRW131113:VRW131115 WBS131113:WBS131115 WLO131113:WLO131115 WVK131113:WVK131115 C196649:C196651 IY196649:IY196651 SU196649:SU196651 ACQ196649:ACQ196651 AMM196649:AMM196651 AWI196649:AWI196651 BGE196649:BGE196651 BQA196649:BQA196651 BZW196649:BZW196651 CJS196649:CJS196651 CTO196649:CTO196651 DDK196649:DDK196651 DNG196649:DNG196651 DXC196649:DXC196651 EGY196649:EGY196651 EQU196649:EQU196651 FAQ196649:FAQ196651 FKM196649:FKM196651 FUI196649:FUI196651 GEE196649:GEE196651 GOA196649:GOA196651 GXW196649:GXW196651 HHS196649:HHS196651 HRO196649:HRO196651 IBK196649:IBK196651 ILG196649:ILG196651 IVC196649:IVC196651 JEY196649:JEY196651 JOU196649:JOU196651 JYQ196649:JYQ196651 KIM196649:KIM196651 KSI196649:KSI196651 LCE196649:LCE196651 LMA196649:LMA196651 LVW196649:LVW196651 MFS196649:MFS196651 MPO196649:MPO196651 MZK196649:MZK196651 NJG196649:NJG196651 NTC196649:NTC196651 OCY196649:OCY196651 OMU196649:OMU196651 OWQ196649:OWQ196651 PGM196649:PGM196651 PQI196649:PQI196651 QAE196649:QAE196651 QKA196649:QKA196651 QTW196649:QTW196651 RDS196649:RDS196651 RNO196649:RNO196651 RXK196649:RXK196651 SHG196649:SHG196651 SRC196649:SRC196651 TAY196649:TAY196651 TKU196649:TKU196651 TUQ196649:TUQ196651 UEM196649:UEM196651 UOI196649:UOI196651 UYE196649:UYE196651 VIA196649:VIA196651 VRW196649:VRW196651 WBS196649:WBS196651 WLO196649:WLO196651 WVK196649:WVK196651 C262185:C262187 IY262185:IY262187 SU262185:SU262187 ACQ262185:ACQ262187 AMM262185:AMM262187 AWI262185:AWI262187 BGE262185:BGE262187 BQA262185:BQA262187 BZW262185:BZW262187 CJS262185:CJS262187 CTO262185:CTO262187 DDK262185:DDK262187 DNG262185:DNG262187 DXC262185:DXC262187 EGY262185:EGY262187 EQU262185:EQU262187 FAQ262185:FAQ262187 FKM262185:FKM262187 FUI262185:FUI262187 GEE262185:GEE262187 GOA262185:GOA262187 GXW262185:GXW262187 HHS262185:HHS262187 HRO262185:HRO262187 IBK262185:IBK262187 ILG262185:ILG262187 IVC262185:IVC262187 JEY262185:JEY262187 JOU262185:JOU262187 JYQ262185:JYQ262187 KIM262185:KIM262187 KSI262185:KSI262187 LCE262185:LCE262187 LMA262185:LMA262187 LVW262185:LVW262187 MFS262185:MFS262187 MPO262185:MPO262187 MZK262185:MZK262187 NJG262185:NJG262187 NTC262185:NTC262187 OCY262185:OCY262187 OMU262185:OMU262187 OWQ262185:OWQ262187 PGM262185:PGM262187 PQI262185:PQI262187 QAE262185:QAE262187 QKA262185:QKA262187 QTW262185:QTW262187 RDS262185:RDS262187 RNO262185:RNO262187 RXK262185:RXK262187 SHG262185:SHG262187 SRC262185:SRC262187 TAY262185:TAY262187 TKU262185:TKU262187 TUQ262185:TUQ262187 UEM262185:UEM262187 UOI262185:UOI262187 UYE262185:UYE262187 VIA262185:VIA262187 VRW262185:VRW262187 WBS262185:WBS262187 WLO262185:WLO262187 WVK262185:WVK262187 C327721:C327723 IY327721:IY327723 SU327721:SU327723 ACQ327721:ACQ327723 AMM327721:AMM327723 AWI327721:AWI327723 BGE327721:BGE327723 BQA327721:BQA327723 BZW327721:BZW327723 CJS327721:CJS327723 CTO327721:CTO327723 DDK327721:DDK327723 DNG327721:DNG327723 DXC327721:DXC327723 EGY327721:EGY327723 EQU327721:EQU327723 FAQ327721:FAQ327723 FKM327721:FKM327723 FUI327721:FUI327723 GEE327721:GEE327723 GOA327721:GOA327723 GXW327721:GXW327723 HHS327721:HHS327723 HRO327721:HRO327723 IBK327721:IBK327723 ILG327721:ILG327723 IVC327721:IVC327723 JEY327721:JEY327723 JOU327721:JOU327723 JYQ327721:JYQ327723 KIM327721:KIM327723 KSI327721:KSI327723 LCE327721:LCE327723 LMA327721:LMA327723 LVW327721:LVW327723 MFS327721:MFS327723 MPO327721:MPO327723 MZK327721:MZK327723 NJG327721:NJG327723 NTC327721:NTC327723 OCY327721:OCY327723 OMU327721:OMU327723 OWQ327721:OWQ327723 PGM327721:PGM327723 PQI327721:PQI327723 QAE327721:QAE327723 QKA327721:QKA327723 QTW327721:QTW327723 RDS327721:RDS327723 RNO327721:RNO327723 RXK327721:RXK327723 SHG327721:SHG327723 SRC327721:SRC327723 TAY327721:TAY327723 TKU327721:TKU327723 TUQ327721:TUQ327723 UEM327721:UEM327723 UOI327721:UOI327723 UYE327721:UYE327723 VIA327721:VIA327723 VRW327721:VRW327723 WBS327721:WBS327723 WLO327721:WLO327723 WVK327721:WVK327723 C393257:C393259 IY393257:IY393259 SU393257:SU393259 ACQ393257:ACQ393259 AMM393257:AMM393259 AWI393257:AWI393259 BGE393257:BGE393259 BQA393257:BQA393259 BZW393257:BZW393259 CJS393257:CJS393259 CTO393257:CTO393259 DDK393257:DDK393259 DNG393257:DNG393259 DXC393257:DXC393259 EGY393257:EGY393259 EQU393257:EQU393259 FAQ393257:FAQ393259 FKM393257:FKM393259 FUI393257:FUI393259 GEE393257:GEE393259 GOA393257:GOA393259 GXW393257:GXW393259 HHS393257:HHS393259 HRO393257:HRO393259 IBK393257:IBK393259 ILG393257:ILG393259 IVC393257:IVC393259 JEY393257:JEY393259 JOU393257:JOU393259 JYQ393257:JYQ393259 KIM393257:KIM393259 KSI393257:KSI393259 LCE393257:LCE393259 LMA393257:LMA393259 LVW393257:LVW393259 MFS393257:MFS393259 MPO393257:MPO393259 MZK393257:MZK393259 NJG393257:NJG393259 NTC393257:NTC393259 OCY393257:OCY393259 OMU393257:OMU393259 OWQ393257:OWQ393259 PGM393257:PGM393259 PQI393257:PQI393259 QAE393257:QAE393259 QKA393257:QKA393259 QTW393257:QTW393259 RDS393257:RDS393259 RNO393257:RNO393259 RXK393257:RXK393259 SHG393257:SHG393259 SRC393257:SRC393259 TAY393257:TAY393259 TKU393257:TKU393259 TUQ393257:TUQ393259 UEM393257:UEM393259 UOI393257:UOI393259 UYE393257:UYE393259 VIA393257:VIA393259 VRW393257:VRW393259 WBS393257:WBS393259 WLO393257:WLO393259 WVK393257:WVK393259 C458793:C458795 IY458793:IY458795 SU458793:SU458795 ACQ458793:ACQ458795 AMM458793:AMM458795 AWI458793:AWI458795 BGE458793:BGE458795 BQA458793:BQA458795 BZW458793:BZW458795 CJS458793:CJS458795 CTO458793:CTO458795 DDK458793:DDK458795 DNG458793:DNG458795 DXC458793:DXC458795 EGY458793:EGY458795 EQU458793:EQU458795 FAQ458793:FAQ458795 FKM458793:FKM458795 FUI458793:FUI458795 GEE458793:GEE458795 GOA458793:GOA458795 GXW458793:GXW458795 HHS458793:HHS458795 HRO458793:HRO458795 IBK458793:IBK458795 ILG458793:ILG458795 IVC458793:IVC458795 JEY458793:JEY458795 JOU458793:JOU458795 JYQ458793:JYQ458795 KIM458793:KIM458795 KSI458793:KSI458795 LCE458793:LCE458795 LMA458793:LMA458795 LVW458793:LVW458795 MFS458793:MFS458795 MPO458793:MPO458795 MZK458793:MZK458795 NJG458793:NJG458795 NTC458793:NTC458795 OCY458793:OCY458795 OMU458793:OMU458795 OWQ458793:OWQ458795 PGM458793:PGM458795 PQI458793:PQI458795 QAE458793:QAE458795 QKA458793:QKA458795 QTW458793:QTW458795 RDS458793:RDS458795 RNO458793:RNO458795 RXK458793:RXK458795 SHG458793:SHG458795 SRC458793:SRC458795 TAY458793:TAY458795 TKU458793:TKU458795 TUQ458793:TUQ458795 UEM458793:UEM458795 UOI458793:UOI458795 UYE458793:UYE458795 VIA458793:VIA458795 VRW458793:VRW458795 WBS458793:WBS458795 WLO458793:WLO458795 WVK458793:WVK458795 C524329:C524331 IY524329:IY524331 SU524329:SU524331 ACQ524329:ACQ524331 AMM524329:AMM524331 AWI524329:AWI524331 BGE524329:BGE524331 BQA524329:BQA524331 BZW524329:BZW524331 CJS524329:CJS524331 CTO524329:CTO524331 DDK524329:DDK524331 DNG524329:DNG524331 DXC524329:DXC524331 EGY524329:EGY524331 EQU524329:EQU524331 FAQ524329:FAQ524331 FKM524329:FKM524331 FUI524329:FUI524331 GEE524329:GEE524331 GOA524329:GOA524331 GXW524329:GXW524331 HHS524329:HHS524331 HRO524329:HRO524331 IBK524329:IBK524331 ILG524329:ILG524331 IVC524329:IVC524331 JEY524329:JEY524331 JOU524329:JOU524331 JYQ524329:JYQ524331 KIM524329:KIM524331 KSI524329:KSI524331 LCE524329:LCE524331 LMA524329:LMA524331 LVW524329:LVW524331 MFS524329:MFS524331 MPO524329:MPO524331 MZK524329:MZK524331 NJG524329:NJG524331 NTC524329:NTC524331 OCY524329:OCY524331 OMU524329:OMU524331 OWQ524329:OWQ524331 PGM524329:PGM524331 PQI524329:PQI524331 QAE524329:QAE524331 QKA524329:QKA524331 QTW524329:QTW524331 RDS524329:RDS524331 RNO524329:RNO524331 RXK524329:RXK524331 SHG524329:SHG524331 SRC524329:SRC524331 TAY524329:TAY524331 TKU524329:TKU524331 TUQ524329:TUQ524331 UEM524329:UEM524331 UOI524329:UOI524331 UYE524329:UYE524331 VIA524329:VIA524331 VRW524329:VRW524331 WBS524329:WBS524331 WLO524329:WLO524331 WVK524329:WVK524331 C589865:C589867 IY589865:IY589867 SU589865:SU589867 ACQ589865:ACQ589867 AMM589865:AMM589867 AWI589865:AWI589867 BGE589865:BGE589867 BQA589865:BQA589867 BZW589865:BZW589867 CJS589865:CJS589867 CTO589865:CTO589867 DDK589865:DDK589867 DNG589865:DNG589867 DXC589865:DXC589867 EGY589865:EGY589867 EQU589865:EQU589867 FAQ589865:FAQ589867 FKM589865:FKM589867 FUI589865:FUI589867 GEE589865:GEE589867 GOA589865:GOA589867 GXW589865:GXW589867 HHS589865:HHS589867 HRO589865:HRO589867 IBK589865:IBK589867 ILG589865:ILG589867 IVC589865:IVC589867 JEY589865:JEY589867 JOU589865:JOU589867 JYQ589865:JYQ589867 KIM589865:KIM589867 KSI589865:KSI589867 LCE589865:LCE589867 LMA589865:LMA589867 LVW589865:LVW589867 MFS589865:MFS589867 MPO589865:MPO589867 MZK589865:MZK589867 NJG589865:NJG589867 NTC589865:NTC589867 OCY589865:OCY589867 OMU589865:OMU589867 OWQ589865:OWQ589867 PGM589865:PGM589867 PQI589865:PQI589867 QAE589865:QAE589867 QKA589865:QKA589867 QTW589865:QTW589867 RDS589865:RDS589867 RNO589865:RNO589867 RXK589865:RXK589867 SHG589865:SHG589867 SRC589865:SRC589867 TAY589865:TAY589867 TKU589865:TKU589867 TUQ589865:TUQ589867 UEM589865:UEM589867 UOI589865:UOI589867 UYE589865:UYE589867 VIA589865:VIA589867 VRW589865:VRW589867 WBS589865:WBS589867 WLO589865:WLO589867 WVK589865:WVK589867 C655401:C655403 IY655401:IY655403 SU655401:SU655403 ACQ655401:ACQ655403 AMM655401:AMM655403 AWI655401:AWI655403 BGE655401:BGE655403 BQA655401:BQA655403 BZW655401:BZW655403 CJS655401:CJS655403 CTO655401:CTO655403 DDK655401:DDK655403 DNG655401:DNG655403 DXC655401:DXC655403 EGY655401:EGY655403 EQU655401:EQU655403 FAQ655401:FAQ655403 FKM655401:FKM655403 FUI655401:FUI655403 GEE655401:GEE655403 GOA655401:GOA655403 GXW655401:GXW655403 HHS655401:HHS655403 HRO655401:HRO655403 IBK655401:IBK655403 ILG655401:ILG655403 IVC655401:IVC655403 JEY655401:JEY655403 JOU655401:JOU655403 JYQ655401:JYQ655403 KIM655401:KIM655403 KSI655401:KSI655403 LCE655401:LCE655403 LMA655401:LMA655403 LVW655401:LVW655403 MFS655401:MFS655403 MPO655401:MPO655403 MZK655401:MZK655403 NJG655401:NJG655403 NTC655401:NTC655403 OCY655401:OCY655403 OMU655401:OMU655403 OWQ655401:OWQ655403 PGM655401:PGM655403 PQI655401:PQI655403 QAE655401:QAE655403 QKA655401:QKA655403 QTW655401:QTW655403 RDS655401:RDS655403 RNO655401:RNO655403 RXK655401:RXK655403 SHG655401:SHG655403 SRC655401:SRC655403 TAY655401:TAY655403 TKU655401:TKU655403 TUQ655401:TUQ655403 UEM655401:UEM655403 UOI655401:UOI655403 UYE655401:UYE655403 VIA655401:VIA655403 VRW655401:VRW655403 WBS655401:WBS655403 WLO655401:WLO655403 WVK655401:WVK655403 C720937:C720939 IY720937:IY720939 SU720937:SU720939 ACQ720937:ACQ720939 AMM720937:AMM720939 AWI720937:AWI720939 BGE720937:BGE720939 BQA720937:BQA720939 BZW720937:BZW720939 CJS720937:CJS720939 CTO720937:CTO720939 DDK720937:DDK720939 DNG720937:DNG720939 DXC720937:DXC720939 EGY720937:EGY720939 EQU720937:EQU720939 FAQ720937:FAQ720939 FKM720937:FKM720939 FUI720937:FUI720939 GEE720937:GEE720939 GOA720937:GOA720939 GXW720937:GXW720939 HHS720937:HHS720939 HRO720937:HRO720939 IBK720937:IBK720939 ILG720937:ILG720939 IVC720937:IVC720939 JEY720937:JEY720939 JOU720937:JOU720939 JYQ720937:JYQ720939 KIM720937:KIM720939 KSI720937:KSI720939 LCE720937:LCE720939 LMA720937:LMA720939 LVW720937:LVW720939 MFS720937:MFS720939 MPO720937:MPO720939 MZK720937:MZK720939 NJG720937:NJG720939 NTC720937:NTC720939 OCY720937:OCY720939 OMU720937:OMU720939 OWQ720937:OWQ720939 PGM720937:PGM720939 PQI720937:PQI720939 QAE720937:QAE720939 QKA720937:QKA720939 QTW720937:QTW720939 RDS720937:RDS720939 RNO720937:RNO720939 RXK720937:RXK720939 SHG720937:SHG720939 SRC720937:SRC720939 TAY720937:TAY720939 TKU720937:TKU720939 TUQ720937:TUQ720939 UEM720937:UEM720939 UOI720937:UOI720939 UYE720937:UYE720939 VIA720937:VIA720939 VRW720937:VRW720939 WBS720937:WBS720939 WLO720937:WLO720939 WVK720937:WVK720939 C786473:C786475 IY786473:IY786475 SU786473:SU786475 ACQ786473:ACQ786475 AMM786473:AMM786475 AWI786473:AWI786475 BGE786473:BGE786475 BQA786473:BQA786475 BZW786473:BZW786475 CJS786473:CJS786475 CTO786473:CTO786475 DDK786473:DDK786475 DNG786473:DNG786475 DXC786473:DXC786475 EGY786473:EGY786475 EQU786473:EQU786475 FAQ786473:FAQ786475 FKM786473:FKM786475 FUI786473:FUI786475 GEE786473:GEE786475 GOA786473:GOA786475 GXW786473:GXW786475 HHS786473:HHS786475 HRO786473:HRO786475 IBK786473:IBK786475 ILG786473:ILG786475 IVC786473:IVC786475 JEY786473:JEY786475 JOU786473:JOU786475 JYQ786473:JYQ786475 KIM786473:KIM786475 KSI786473:KSI786475 LCE786473:LCE786475 LMA786473:LMA786475 LVW786473:LVW786475 MFS786473:MFS786475 MPO786473:MPO786475 MZK786473:MZK786475 NJG786473:NJG786475 NTC786473:NTC786475 OCY786473:OCY786475 OMU786473:OMU786475 OWQ786473:OWQ786475 PGM786473:PGM786475 PQI786473:PQI786475 QAE786473:QAE786475 QKA786473:QKA786475 QTW786473:QTW786475 RDS786473:RDS786475 RNO786473:RNO786475 RXK786473:RXK786475 SHG786473:SHG786475 SRC786473:SRC786475 TAY786473:TAY786475 TKU786473:TKU786475 TUQ786473:TUQ786475 UEM786473:UEM786475 UOI786473:UOI786475 UYE786473:UYE786475 VIA786473:VIA786475 VRW786473:VRW786475 WBS786473:WBS786475 WLO786473:WLO786475 WVK786473:WVK786475 C852009:C852011 IY852009:IY852011 SU852009:SU852011 ACQ852009:ACQ852011 AMM852009:AMM852011 AWI852009:AWI852011 BGE852009:BGE852011 BQA852009:BQA852011 BZW852009:BZW852011 CJS852009:CJS852011 CTO852009:CTO852011 DDK852009:DDK852011 DNG852009:DNG852011 DXC852009:DXC852011 EGY852009:EGY852011 EQU852009:EQU852011 FAQ852009:FAQ852011 FKM852009:FKM852011 FUI852009:FUI852011 GEE852009:GEE852011 GOA852009:GOA852011 GXW852009:GXW852011 HHS852009:HHS852011 HRO852009:HRO852011 IBK852009:IBK852011 ILG852009:ILG852011 IVC852009:IVC852011 JEY852009:JEY852011 JOU852009:JOU852011 JYQ852009:JYQ852011 KIM852009:KIM852011 KSI852009:KSI852011 LCE852009:LCE852011 LMA852009:LMA852011 LVW852009:LVW852011 MFS852009:MFS852011 MPO852009:MPO852011 MZK852009:MZK852011 NJG852009:NJG852011 NTC852009:NTC852011 OCY852009:OCY852011 OMU852009:OMU852011 OWQ852009:OWQ852011 PGM852009:PGM852011 PQI852009:PQI852011 QAE852009:QAE852011 QKA852009:QKA852011 QTW852009:QTW852011 RDS852009:RDS852011 RNO852009:RNO852011 RXK852009:RXK852011 SHG852009:SHG852011 SRC852009:SRC852011 TAY852009:TAY852011 TKU852009:TKU852011 TUQ852009:TUQ852011 UEM852009:UEM852011 UOI852009:UOI852011 UYE852009:UYE852011 VIA852009:VIA852011 VRW852009:VRW852011 WBS852009:WBS852011 WLO852009:WLO852011 WVK852009:WVK852011 C917545:C917547 IY917545:IY917547 SU917545:SU917547 ACQ917545:ACQ917547 AMM917545:AMM917547 AWI917545:AWI917547 BGE917545:BGE917547 BQA917545:BQA917547 BZW917545:BZW917547 CJS917545:CJS917547 CTO917545:CTO917547 DDK917545:DDK917547 DNG917545:DNG917547 DXC917545:DXC917547 EGY917545:EGY917547 EQU917545:EQU917547 FAQ917545:FAQ917547 FKM917545:FKM917547 FUI917545:FUI917547 GEE917545:GEE917547 GOA917545:GOA917547 GXW917545:GXW917547 HHS917545:HHS917547 HRO917545:HRO917547 IBK917545:IBK917547 ILG917545:ILG917547 IVC917545:IVC917547 JEY917545:JEY917547 JOU917545:JOU917547 JYQ917545:JYQ917547 KIM917545:KIM917547 KSI917545:KSI917547 LCE917545:LCE917547 LMA917545:LMA917547 LVW917545:LVW917547 MFS917545:MFS917547 MPO917545:MPO917547 MZK917545:MZK917547 NJG917545:NJG917547 NTC917545:NTC917547 OCY917545:OCY917547 OMU917545:OMU917547 OWQ917545:OWQ917547 PGM917545:PGM917547 PQI917545:PQI917547 QAE917545:QAE917547 QKA917545:QKA917547 QTW917545:QTW917547 RDS917545:RDS917547 RNO917545:RNO917547 RXK917545:RXK917547 SHG917545:SHG917547 SRC917545:SRC917547 TAY917545:TAY917547 TKU917545:TKU917547 TUQ917545:TUQ917547 UEM917545:UEM917547 UOI917545:UOI917547 UYE917545:UYE917547 VIA917545:VIA917547 VRW917545:VRW917547 WBS917545:WBS917547 WLO917545:WLO917547 WVK917545:WVK917547 C983081:C983083 IY983081:IY983083 SU983081:SU983083 ACQ983081:ACQ983083 AMM983081:AMM983083 AWI983081:AWI983083 BGE983081:BGE983083 BQA983081:BQA983083 BZW983081:BZW983083 CJS983081:CJS983083 CTO983081:CTO983083 DDK983081:DDK983083 DNG983081:DNG983083 DXC983081:DXC983083 EGY983081:EGY983083 EQU983081:EQU983083 FAQ983081:FAQ983083 FKM983081:FKM983083 FUI983081:FUI983083 GEE983081:GEE983083 GOA983081:GOA983083 GXW983081:GXW983083 HHS983081:HHS983083 HRO983081:HRO983083 IBK983081:IBK983083 ILG983081:ILG983083 IVC983081:IVC983083 JEY983081:JEY983083 JOU983081:JOU983083 JYQ983081:JYQ983083 KIM983081:KIM983083 KSI983081:KSI983083 LCE983081:LCE983083 LMA983081:LMA983083 LVW983081:LVW983083 MFS983081:MFS983083 MPO983081:MPO983083 MZK983081:MZK983083 NJG983081:NJG983083 NTC983081:NTC983083 OCY983081:OCY983083 OMU983081:OMU983083 OWQ983081:OWQ983083 PGM983081:PGM983083 PQI983081:PQI983083 QAE983081:QAE983083 QKA983081:QKA983083 QTW983081:QTW983083 RDS983081:RDS983083 RNO983081:RNO983083 RXK983081:RXK983083 SHG983081:SHG983083 SRC983081:SRC983083 TAY983081:TAY983083 TKU983081:TKU983083 TUQ983081:TUQ983083 UEM983081:UEM983083 UOI983081:UOI983083 UYE983081:UYE983083 VIA983081:VIA983083 VRW983081:VRW983083 WBS983081:WBS983083 WLO983081:WLO983083 WVK983081:WVK983083" xr:uid="{00000000-0002-0000-4600-000001000000}">
      <formula1>"Formation, Certification, Stage / projet, Autre"</formula1>
    </dataValidation>
  </dataValidation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46"/>
  <sheetViews>
    <sheetView workbookViewId="0"/>
  </sheetViews>
  <sheetFormatPr baseColWidth="10" defaultColWidth="9.109375" defaultRowHeight="14.4" x14ac:dyDescent="0.3"/>
  <cols>
    <col min="1" max="1" width="104.5546875" customWidth="1"/>
  </cols>
  <sheetData>
    <row r="1" spans="1:1" ht="17.399999999999999" x14ac:dyDescent="0.3">
      <c r="A1" s="63" t="s">
        <v>719</v>
      </c>
    </row>
    <row r="2" spans="1:1" x14ac:dyDescent="0.3">
      <c r="A2" s="59" t="s">
        <v>684</v>
      </c>
    </row>
    <row r="3" spans="1:1" x14ac:dyDescent="0.3">
      <c r="A3" s="59" t="s">
        <v>450</v>
      </c>
    </row>
    <row r="4" spans="1:1" x14ac:dyDescent="0.3">
      <c r="A4" s="59" t="s">
        <v>427</v>
      </c>
    </row>
    <row r="5" spans="1:1" x14ac:dyDescent="0.3">
      <c r="A5" s="60"/>
    </row>
    <row r="6" spans="1:1" x14ac:dyDescent="0.3">
      <c r="A6" s="59" t="s">
        <v>6</v>
      </c>
    </row>
    <row r="7" spans="1:1" ht="28.2" x14ac:dyDescent="0.3">
      <c r="A7" s="60" t="s">
        <v>685</v>
      </c>
    </row>
    <row r="8" spans="1:1" x14ac:dyDescent="0.3">
      <c r="A8" s="59" t="s">
        <v>193</v>
      </c>
    </row>
    <row r="9" spans="1:1" ht="124.8" x14ac:dyDescent="0.3">
      <c r="A9" s="195" t="s">
        <v>686</v>
      </c>
    </row>
    <row r="10" spans="1:1" x14ac:dyDescent="0.3">
      <c r="A10" s="59" t="s">
        <v>5</v>
      </c>
    </row>
    <row r="11" spans="1:1" x14ac:dyDescent="0.3">
      <c r="A11" s="59"/>
    </row>
    <row r="12" spans="1:1" ht="15.6" x14ac:dyDescent="0.3">
      <c r="A12" s="196" t="s">
        <v>687</v>
      </c>
    </row>
    <row r="13" spans="1:1" ht="15.6" x14ac:dyDescent="0.3">
      <c r="A13" s="197" t="s">
        <v>688</v>
      </c>
    </row>
    <row r="14" spans="1:1" ht="15.6" x14ac:dyDescent="0.3">
      <c r="A14" s="197" t="s">
        <v>689</v>
      </c>
    </row>
    <row r="15" spans="1:1" ht="15.6" x14ac:dyDescent="0.3">
      <c r="A15" s="197" t="s">
        <v>690</v>
      </c>
    </row>
    <row r="16" spans="1:1" ht="15.6" x14ac:dyDescent="0.3">
      <c r="A16" s="197" t="s">
        <v>691</v>
      </c>
    </row>
    <row r="17" spans="1:1" ht="15.6" x14ac:dyDescent="0.3">
      <c r="A17" s="197" t="s">
        <v>692</v>
      </c>
    </row>
    <row r="18" spans="1:1" ht="15.6" x14ac:dyDescent="0.3">
      <c r="A18" s="197" t="s">
        <v>693</v>
      </c>
    </row>
    <row r="19" spans="1:1" ht="15.6" x14ac:dyDescent="0.3">
      <c r="A19" s="197" t="s">
        <v>694</v>
      </c>
    </row>
    <row r="20" spans="1:1" ht="15.6" x14ac:dyDescent="0.3">
      <c r="A20" s="196" t="s">
        <v>695</v>
      </c>
    </row>
    <row r="21" spans="1:1" ht="15.6" x14ac:dyDescent="0.3">
      <c r="A21" s="197" t="s">
        <v>696</v>
      </c>
    </row>
    <row r="22" spans="1:1" ht="15.6" x14ac:dyDescent="0.3">
      <c r="A22" s="197" t="s">
        <v>697</v>
      </c>
    </row>
    <row r="23" spans="1:1" ht="15.6" x14ac:dyDescent="0.3">
      <c r="A23" s="197" t="s">
        <v>698</v>
      </c>
    </row>
    <row r="24" spans="1:1" ht="15.6" x14ac:dyDescent="0.3">
      <c r="A24" s="197" t="s">
        <v>699</v>
      </c>
    </row>
    <row r="25" spans="1:1" ht="15.6" x14ac:dyDescent="0.3">
      <c r="A25" s="197" t="s">
        <v>700</v>
      </c>
    </row>
    <row r="26" spans="1:1" ht="15.6" x14ac:dyDescent="0.3">
      <c r="A26" s="196" t="s">
        <v>701</v>
      </c>
    </row>
    <row r="27" spans="1:1" ht="15.6" x14ac:dyDescent="0.3">
      <c r="A27" s="197" t="s">
        <v>702</v>
      </c>
    </row>
    <row r="28" spans="1:1" ht="15.6" x14ac:dyDescent="0.3">
      <c r="A28" s="197" t="s">
        <v>703</v>
      </c>
    </row>
    <row r="29" spans="1:1" ht="15.6" x14ac:dyDescent="0.3">
      <c r="A29" s="197" t="s">
        <v>704</v>
      </c>
    </row>
    <row r="30" spans="1:1" ht="15.6" x14ac:dyDescent="0.3">
      <c r="A30" s="197" t="s">
        <v>705</v>
      </c>
    </row>
    <row r="31" spans="1:1" ht="15.6" x14ac:dyDescent="0.3">
      <c r="A31" s="197" t="s">
        <v>706</v>
      </c>
    </row>
    <row r="32" spans="1:1" ht="15.6" x14ac:dyDescent="0.3">
      <c r="A32" s="197" t="s">
        <v>707</v>
      </c>
    </row>
    <row r="33" spans="1:1" ht="15.6" x14ac:dyDescent="0.3">
      <c r="A33" s="196" t="s">
        <v>708</v>
      </c>
    </row>
    <row r="34" spans="1:1" ht="15.6" x14ac:dyDescent="0.3">
      <c r="A34" s="197" t="s">
        <v>709</v>
      </c>
    </row>
    <row r="35" spans="1:1" ht="15.6" x14ac:dyDescent="0.3">
      <c r="A35" s="197" t="s">
        <v>710</v>
      </c>
    </row>
    <row r="36" spans="1:1" ht="15.6" x14ac:dyDescent="0.3">
      <c r="A36" s="197" t="s">
        <v>711</v>
      </c>
    </row>
    <row r="37" spans="1:1" ht="15.6" x14ac:dyDescent="0.3">
      <c r="A37" s="197" t="s">
        <v>712</v>
      </c>
    </row>
    <row r="38" spans="1:1" ht="15.6" x14ac:dyDescent="0.3">
      <c r="A38" s="197" t="s">
        <v>713</v>
      </c>
    </row>
    <row r="39" spans="1:1" x14ac:dyDescent="0.3">
      <c r="A39" s="59" t="s">
        <v>242</v>
      </c>
    </row>
    <row r="40" spans="1:1" ht="31.2" x14ac:dyDescent="0.3">
      <c r="A40" s="198" t="s">
        <v>714</v>
      </c>
    </row>
    <row r="41" spans="1:1" ht="15.6" x14ac:dyDescent="0.3">
      <c r="A41" s="198" t="s">
        <v>715</v>
      </c>
    </row>
    <row r="42" spans="1:1" ht="15.6" x14ac:dyDescent="0.3">
      <c r="A42" s="198" t="s">
        <v>716</v>
      </c>
    </row>
    <row r="43" spans="1:1" ht="15.6" x14ac:dyDescent="0.3">
      <c r="A43" s="198" t="s">
        <v>717</v>
      </c>
    </row>
    <row r="44" spans="1:1" ht="31.2" x14ac:dyDescent="0.3">
      <c r="A44" s="198" t="s">
        <v>718</v>
      </c>
    </row>
    <row r="45" spans="1:1" x14ac:dyDescent="0.3">
      <c r="A45" s="59" t="s">
        <v>10</v>
      </c>
    </row>
    <row r="46" spans="1:1" ht="15" thickBot="1" x14ac:dyDescent="0.35">
      <c r="A46" s="5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15"/>
  <sheetViews>
    <sheetView workbookViewId="0"/>
  </sheetViews>
  <sheetFormatPr baseColWidth="10" defaultColWidth="9.109375" defaultRowHeight="14.4" x14ac:dyDescent="0.3"/>
  <cols>
    <col min="1" max="1" width="91.33203125" customWidth="1"/>
  </cols>
  <sheetData>
    <row r="1" spans="1:1" ht="17.399999999999999" x14ac:dyDescent="0.3">
      <c r="A1" s="63" t="s">
        <v>358</v>
      </c>
    </row>
    <row r="2" spans="1:1" x14ac:dyDescent="0.3">
      <c r="A2" s="59" t="s">
        <v>253</v>
      </c>
    </row>
    <row r="3" spans="1:1" x14ac:dyDescent="0.3">
      <c r="A3" s="59" t="s">
        <v>191</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71.25" customHeight="1" x14ac:dyDescent="0.3">
      <c r="A9" s="61" t="s">
        <v>252</v>
      </c>
    </row>
    <row r="10" spans="1:1" x14ac:dyDescent="0.3">
      <c r="A10" s="59" t="s">
        <v>5</v>
      </c>
    </row>
    <row r="11" spans="1:1" ht="262.2" x14ac:dyDescent="0.3">
      <c r="A11" s="62" t="s">
        <v>251</v>
      </c>
    </row>
    <row r="12" spans="1:1" x14ac:dyDescent="0.3">
      <c r="A12" s="59" t="s">
        <v>242</v>
      </c>
    </row>
    <row r="13" spans="1:1" x14ac:dyDescent="0.3">
      <c r="A13" s="61"/>
    </row>
    <row r="14" spans="1:1" x14ac:dyDescent="0.3">
      <c r="A14" s="59" t="s">
        <v>10</v>
      </c>
    </row>
    <row r="15" spans="1:1" ht="36.75" customHeight="1" thickBot="1" x14ac:dyDescent="0.35">
      <c r="A15" s="5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16"/>
  <sheetViews>
    <sheetView zoomScale="90" zoomScaleNormal="90" workbookViewId="0"/>
  </sheetViews>
  <sheetFormatPr baseColWidth="10" defaultColWidth="9.109375" defaultRowHeight="14.4" x14ac:dyDescent="0.3"/>
  <cols>
    <col min="1" max="1" width="82.109375" customWidth="1"/>
  </cols>
  <sheetData>
    <row r="1" spans="1:1" ht="17.399999999999999" x14ac:dyDescent="0.3">
      <c r="A1" s="63" t="s">
        <v>246</v>
      </c>
    </row>
    <row r="2" spans="1:1" x14ac:dyDescent="0.3">
      <c r="A2" s="59" t="s">
        <v>535</v>
      </c>
    </row>
    <row r="3" spans="1:1" x14ac:dyDescent="0.3">
      <c r="A3" s="59" t="s">
        <v>191</v>
      </c>
    </row>
    <row r="4" spans="1:1" x14ac:dyDescent="0.3">
      <c r="A4" s="59" t="s">
        <v>192</v>
      </c>
    </row>
    <row r="5" spans="1:1" x14ac:dyDescent="0.3">
      <c r="A5" s="60"/>
    </row>
    <row r="6" spans="1:1" x14ac:dyDescent="0.3">
      <c r="A6" s="59" t="s">
        <v>6</v>
      </c>
    </row>
    <row r="7" spans="1:1" x14ac:dyDescent="0.3">
      <c r="A7" s="60"/>
    </row>
    <row r="8" spans="1:1" x14ac:dyDescent="0.3">
      <c r="A8" s="59" t="s">
        <v>193</v>
      </c>
    </row>
    <row r="9" spans="1:1" ht="124.2" x14ac:dyDescent="0.3">
      <c r="A9" s="61" t="s">
        <v>245</v>
      </c>
    </row>
    <row r="10" spans="1:1" x14ac:dyDescent="0.3">
      <c r="A10" s="59" t="s">
        <v>5</v>
      </c>
    </row>
    <row r="11" spans="1:1" ht="138" x14ac:dyDescent="0.3">
      <c r="A11" s="62" t="s">
        <v>244</v>
      </c>
    </row>
    <row r="12" spans="1:1" ht="27.6" x14ac:dyDescent="0.3">
      <c r="A12" s="62" t="s">
        <v>243</v>
      </c>
    </row>
    <row r="13" spans="1:1" x14ac:dyDescent="0.3">
      <c r="A13" s="59" t="s">
        <v>242</v>
      </c>
    </row>
    <row r="14" spans="1:1" ht="39.75" customHeight="1" x14ac:dyDescent="0.3">
      <c r="A14" s="60"/>
    </row>
    <row r="15" spans="1:1" x14ac:dyDescent="0.3">
      <c r="A15" s="59" t="s">
        <v>10</v>
      </c>
    </row>
    <row r="16" spans="1:1" ht="36.75" customHeight="1" thickBot="1" x14ac:dyDescent="0.35">
      <c r="A16"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72</vt:i4>
      </vt:variant>
    </vt:vector>
  </HeadingPairs>
  <TitlesOfParts>
    <vt:vector size="72" baseType="lpstr">
      <vt:lpstr>Métiers et compétences-MM</vt:lpstr>
      <vt:lpstr>Matières et compétences-MM</vt:lpstr>
      <vt:lpstr>Plan d'études</vt:lpstr>
      <vt:lpstr>Options</vt:lpstr>
      <vt:lpstr>ECUEF111</vt:lpstr>
      <vt:lpstr>ECUEF112</vt:lpstr>
      <vt:lpstr>ECUEF121</vt:lpstr>
      <vt:lpstr>ECUEF122</vt:lpstr>
      <vt:lpstr>ECUEF131</vt:lpstr>
      <vt:lpstr>ECUEF132</vt:lpstr>
      <vt:lpstr>ECUEF141</vt:lpstr>
      <vt:lpstr>ECUEF142</vt:lpstr>
      <vt:lpstr>ECUET111</vt:lpstr>
      <vt:lpstr>ECUET112</vt:lpstr>
      <vt:lpstr>ECUEF211</vt:lpstr>
      <vt:lpstr>ECUEF212</vt:lpstr>
      <vt:lpstr>ECUEF221</vt:lpstr>
      <vt:lpstr>ECUEF222</vt:lpstr>
      <vt:lpstr>ECUEF223</vt:lpstr>
      <vt:lpstr>ECUEF231</vt:lpstr>
      <vt:lpstr>ECUEF232</vt:lpstr>
      <vt:lpstr>ECUEF241</vt:lpstr>
      <vt:lpstr>ECUET211</vt:lpstr>
      <vt:lpstr>ECUET212</vt:lpstr>
      <vt:lpstr>ECUET213</vt:lpstr>
      <vt:lpstr>ECUEF311</vt:lpstr>
      <vt:lpstr>ECUEF321</vt:lpstr>
      <vt:lpstr>ECUEF322</vt:lpstr>
      <vt:lpstr>ECUEF331</vt:lpstr>
      <vt:lpstr>ECUEF332</vt:lpstr>
      <vt:lpstr>ECUEF341</vt:lpstr>
      <vt:lpstr>ECUEF342</vt:lpstr>
      <vt:lpstr>ECUET311</vt:lpstr>
      <vt:lpstr>ECUET312</vt:lpstr>
      <vt:lpstr>ECUEF411</vt:lpstr>
      <vt:lpstr>ECUEF412</vt:lpstr>
      <vt:lpstr>ECUEF413</vt:lpstr>
      <vt:lpstr>ECUEF421</vt:lpstr>
      <vt:lpstr>ECUEF422</vt:lpstr>
      <vt:lpstr>ECUEF431</vt:lpstr>
      <vt:lpstr>ECUEF432</vt:lpstr>
      <vt:lpstr>ECUET411</vt:lpstr>
      <vt:lpstr>ECUET412</vt:lpstr>
      <vt:lpstr>ECUET413</vt:lpstr>
      <vt:lpstr>ECUEF511</vt:lpstr>
      <vt:lpstr>ECUEF512</vt:lpstr>
      <vt:lpstr>ECUEF521</vt:lpstr>
      <vt:lpstr>ECUEF522</vt:lpstr>
      <vt:lpstr>ECUEF531</vt:lpstr>
      <vt:lpstr>ECUEF532</vt:lpstr>
      <vt:lpstr>ECUEF541</vt:lpstr>
      <vt:lpstr>ECUET511</vt:lpstr>
      <vt:lpstr>ECUET512</vt:lpstr>
      <vt:lpstr>ECUET513</vt:lpstr>
      <vt:lpstr>ECUEO311 - C++</vt:lpstr>
      <vt:lpstr>IM - ECUEO... Théorie de l'info</vt:lpstr>
      <vt:lpstr>IM - ECUEO... Analyse Numérique</vt:lpstr>
      <vt:lpstr>IM - ECUEO... Math pour MM</vt:lpstr>
      <vt:lpstr>IM - ECUEO... Physique pour MM</vt:lpstr>
      <vt:lpstr>IM - ECUEO... Réseaux MM</vt:lpstr>
      <vt:lpstr>IM - ECUEO... Animation 2D</vt:lpstr>
      <vt:lpstr>IM - ECUEO... Circuit logique p</vt:lpstr>
      <vt:lpstr>IM - ECUEO... Animation 2D Avan</vt:lpstr>
      <vt:lpstr>IM - ECUEO... Animation 3D</vt:lpstr>
      <vt:lpstr>IM - ECUEO... Animation 3D Avan</vt:lpstr>
      <vt:lpstr>IM - ECUEO... UX UI Design </vt:lpstr>
      <vt:lpstr>IM - ECUEO... Sécurité Info</vt:lpstr>
      <vt:lpstr>GLSI - ECUEO411</vt:lpstr>
      <vt:lpstr>IM ECUEO 311 - Blog et médias</vt:lpstr>
      <vt:lpstr>IM ECUEO 311 -  CMS</vt:lpstr>
      <vt:lpstr>IM ECUEO 411 - CRM</vt:lpstr>
      <vt:lpstr>IM ECUEO 411 -  Approche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2020-02-23T04:18:56Z</dcterms:modified>
</cp:coreProperties>
</file>