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8_{E26B490D-B856-48BD-946A-1F90F03D67EB}" xr6:coauthVersionLast="44" xr6:coauthVersionMax="44" xr10:uidLastSave="{00000000-0000-0000-0000-000000000000}"/>
  <bookViews>
    <workbookView xWindow="-108" yWindow="-108" windowWidth="19416" windowHeight="10440" tabRatio="918" firstSheet="62" activeTab="65" xr2:uid="{00000000-000D-0000-FFFF-FFFF00000000}"/>
  </bookViews>
  <sheets>
    <sheet name="Métiers et compétences-GLSI" sheetId="89" r:id="rId1"/>
    <sheet name="Matières et compétences-GLSI" sheetId="90" r:id="rId2"/>
    <sheet name="Plan d'études" sheetId="34" r:id="rId3"/>
    <sheet name="Options" sheetId="122" r:id="rId4"/>
    <sheet name="ECUEF111" sheetId="91" r:id="rId5"/>
    <sheet name="ECUEF112" sheetId="92" r:id="rId6"/>
    <sheet name="ECUEF121" sheetId="93" r:id="rId7"/>
    <sheet name="ECUEF122" sheetId="94" r:id="rId8"/>
    <sheet name="ECUEF131" sheetId="95" r:id="rId9"/>
    <sheet name="ECUEF132" sheetId="96" r:id="rId10"/>
    <sheet name="ECUEF141" sheetId="97" r:id="rId11"/>
    <sheet name="ECUEF142" sheetId="98" r:id="rId12"/>
    <sheet name="ECUET111" sheetId="99" r:id="rId13"/>
    <sheet name="ECUET112" sheetId="100" r:id="rId14"/>
    <sheet name="ECUEF211" sheetId="101" r:id="rId15"/>
    <sheet name="ECUEF212" sheetId="102" r:id="rId16"/>
    <sheet name="ECUEF221" sheetId="103" r:id="rId17"/>
    <sheet name="ECUEF222" sheetId="104" r:id="rId18"/>
    <sheet name="ECUEF223" sheetId="105" r:id="rId19"/>
    <sheet name="ECUEF231" sheetId="106" r:id="rId20"/>
    <sheet name="ECUEF232" sheetId="107" r:id="rId21"/>
    <sheet name="ECUEF241" sheetId="108" r:id="rId22"/>
    <sheet name="ECUET211" sheetId="109" r:id="rId23"/>
    <sheet name="ECUET212" sheetId="110" r:id="rId24"/>
    <sheet name="ECUET213" sheetId="111" r:id="rId25"/>
    <sheet name="ECUEF311" sheetId="112" r:id="rId26"/>
    <sheet name="ECUEF321" sheetId="113" r:id="rId27"/>
    <sheet name="ECUEF322" sheetId="114" r:id="rId28"/>
    <sheet name="ECUEF331" sheetId="115" r:id="rId29"/>
    <sheet name="ECUEF332" sheetId="116" r:id="rId30"/>
    <sheet name="ECUEF341" sheetId="117" r:id="rId31"/>
    <sheet name="ECUEF342" sheetId="118" r:id="rId32"/>
    <sheet name="ECUET311" sheetId="119" r:id="rId33"/>
    <sheet name="ECUET312" sheetId="120" r:id="rId34"/>
    <sheet name="ECUEF411" sheetId="5" r:id="rId35"/>
    <sheet name="ECUEF412" sheetId="22" r:id="rId36"/>
    <sheet name="ECUEF421" sheetId="85" r:id="rId37"/>
    <sheet name="ECUEF422" sheetId="10" r:id="rId38"/>
    <sheet name="ECUEF431" sheetId="84" r:id="rId39"/>
    <sheet name="ECUEF432" sheetId="86" r:id="rId40"/>
    <sheet name="ECUEF441" sheetId="88" r:id="rId41"/>
    <sheet name="ECUET411" sheetId="13" r:id="rId42"/>
    <sheet name="ECUET412" sheetId="14" r:id="rId43"/>
    <sheet name="ECUET413" sheetId="15" r:id="rId44"/>
    <sheet name="ECUEF511" sheetId="87" r:id="rId45"/>
    <sheet name="ECUEF512" sheetId="19" r:id="rId46"/>
    <sheet name="ECUEF521" sheetId="20" r:id="rId47"/>
    <sheet name="ECUEF522" sheetId="18" r:id="rId48"/>
    <sheet name="ECUEF531" sheetId="32" r:id="rId49"/>
    <sheet name="ECUEF532" sheetId="11" r:id="rId50"/>
    <sheet name="ECUEF541" sheetId="33" r:id="rId51"/>
    <sheet name="ECUET511" sheetId="25" r:id="rId52"/>
    <sheet name="ECUET512" sheetId="26" r:id="rId53"/>
    <sheet name="ECUET513" sheetId="27" r:id="rId54"/>
    <sheet name="ECUEO311 - C++" sheetId="123" r:id="rId55"/>
    <sheet name="IM - ECUEO... Théorie de l'info" sheetId="124" r:id="rId56"/>
    <sheet name="IM - ECUEO... Analyse Numérique" sheetId="125" r:id="rId57"/>
    <sheet name="IM - ECUEO... Math pour MM" sheetId="126" r:id="rId58"/>
    <sheet name="IM - ECUEO... Physique pour MM" sheetId="127" r:id="rId59"/>
    <sheet name="IM - ECUEO... Réseaux MM" sheetId="128" r:id="rId60"/>
    <sheet name="IM - ECUEO... Animation 2D" sheetId="129" r:id="rId61"/>
    <sheet name="IM - ECUEO... Circuit logique p" sheetId="130" r:id="rId62"/>
    <sheet name="IM - ECUEO... Animation 2D Avan" sheetId="131" r:id="rId63"/>
    <sheet name="IM - ECUEO... Animation 3D" sheetId="132" r:id="rId64"/>
    <sheet name="IM - ECUEO... Animation 3D Avan" sheetId="133" r:id="rId65"/>
    <sheet name="IM - ECUEO... UX UI Design " sheetId="134" r:id="rId66"/>
    <sheet name="IM - ECUEO... Sécurité Info" sheetId="135" r:id="rId67"/>
    <sheet name="GLSI - ECUEO411" sheetId="136" r:id="rId68"/>
    <sheet name="ECUEO 311 - Oracle Developer" sheetId="137" r:id="rId69"/>
    <sheet name="ECUEO 411 - Normes et qualité" sheetId="138" r:id="rId70"/>
    <sheet name="ECUEO 511 - ITIL" sheetId="139" r:id="rId71"/>
    <sheet name="ECUEO 511 - CMMI" sheetId="140" r:id="rId7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3" i="34" l="1"/>
  <c r="F52" i="34"/>
  <c r="F51" i="34"/>
  <c r="F54" i="34" s="1"/>
  <c r="M50" i="34"/>
  <c r="L50" i="34"/>
  <c r="K50" i="34"/>
  <c r="J50" i="34"/>
  <c r="H50" i="34"/>
  <c r="G50" i="34"/>
  <c r="F50" i="34"/>
  <c r="I49" i="34"/>
  <c r="I48" i="34"/>
  <c r="I47" i="34"/>
  <c r="I46" i="34"/>
  <c r="I45" i="34"/>
  <c r="I44" i="34"/>
  <c r="I43" i="34"/>
  <c r="I42" i="34"/>
  <c r="I41" i="34"/>
  <c r="I40" i="34"/>
  <c r="I39" i="34"/>
  <c r="F35" i="34"/>
  <c r="F34" i="34"/>
  <c r="F33" i="34"/>
  <c r="F37" i="34" s="1"/>
  <c r="M32" i="34"/>
  <c r="L32" i="34"/>
  <c r="K32" i="34"/>
  <c r="J32" i="34"/>
  <c r="H32" i="34"/>
  <c r="G32" i="34"/>
  <c r="F32" i="34"/>
  <c r="I31" i="34"/>
  <c r="I30" i="34"/>
  <c r="I29" i="34"/>
  <c r="I28" i="34"/>
  <c r="I27" i="34"/>
  <c r="I26" i="34"/>
  <c r="I25" i="34"/>
  <c r="I24" i="34"/>
  <c r="I23" i="34"/>
  <c r="I32" i="34" s="1"/>
  <c r="I22" i="34"/>
  <c r="I21" i="34"/>
  <c r="F17" i="34"/>
  <c r="F16" i="34"/>
  <c r="F20" i="34" s="1"/>
  <c r="F15" i="34"/>
  <c r="F18" i="34" s="1"/>
  <c r="M14" i="34"/>
  <c r="L14" i="34"/>
  <c r="K14" i="34"/>
  <c r="J14" i="34"/>
  <c r="H14" i="34"/>
  <c r="G14" i="34"/>
  <c r="F14" i="34"/>
  <c r="I13" i="34"/>
  <c r="I12" i="34"/>
  <c r="I11" i="34"/>
  <c r="I10" i="34"/>
  <c r="I9" i="34"/>
  <c r="I8" i="34"/>
  <c r="I7" i="34"/>
  <c r="I6" i="34"/>
  <c r="I5" i="34"/>
  <c r="I4" i="34"/>
  <c r="F38" i="34" l="1"/>
  <c r="I50" i="34"/>
  <c r="I14" i="34"/>
  <c r="F55" i="34"/>
  <c r="F56" i="34"/>
  <c r="F19" i="34"/>
  <c r="F36" i="34"/>
  <c r="I61" i="90" l="1"/>
  <c r="I60" i="90"/>
  <c r="I59" i="90"/>
  <c r="I58" i="90"/>
  <c r="I57" i="90"/>
  <c r="I56" i="90"/>
  <c r="I55" i="90"/>
  <c r="I54" i="90"/>
  <c r="I53" i="90"/>
  <c r="I52" i="90"/>
  <c r="I50" i="90"/>
  <c r="I49" i="90"/>
  <c r="I48" i="90"/>
  <c r="I47" i="90"/>
  <c r="I46" i="90"/>
  <c r="I45" i="90"/>
  <c r="I44" i="90"/>
  <c r="I43" i="90"/>
  <c r="I42" i="90"/>
  <c r="I41" i="90"/>
  <c r="I40" i="90"/>
  <c r="I39" i="90"/>
  <c r="I37" i="90"/>
  <c r="I36" i="90"/>
  <c r="I35" i="90"/>
  <c r="I34" i="90"/>
  <c r="I33" i="90"/>
  <c r="I32" i="90"/>
  <c r="I31" i="90"/>
  <c r="I30" i="90"/>
  <c r="I29" i="90"/>
  <c r="I28" i="90"/>
  <c r="I27" i="90"/>
  <c r="I25" i="90"/>
  <c r="I24" i="90"/>
  <c r="I23" i="90"/>
  <c r="I22" i="90"/>
  <c r="I21" i="90"/>
  <c r="I20" i="90"/>
  <c r="I19" i="90"/>
  <c r="I18" i="90"/>
  <c r="I17" i="90"/>
  <c r="I16" i="90"/>
  <c r="I15" i="90"/>
  <c r="I13" i="90"/>
  <c r="I12" i="90"/>
  <c r="I11" i="90"/>
  <c r="I10" i="90"/>
  <c r="I9" i="90"/>
  <c r="I8" i="90"/>
  <c r="I7" i="90"/>
  <c r="I6" i="90"/>
  <c r="I5" i="90"/>
  <c r="I4" i="90"/>
  <c r="I63" i="90"/>
  <c r="I62" i="90"/>
  <c r="I78" i="34" l="1"/>
  <c r="I61" i="34"/>
  <c r="I58" i="34"/>
  <c r="F91" i="34" l="1"/>
  <c r="F90" i="34"/>
  <c r="F89" i="34"/>
  <c r="M88" i="34"/>
  <c r="L88" i="34"/>
  <c r="K88" i="34"/>
  <c r="J88" i="34"/>
  <c r="H88" i="34"/>
  <c r="G88" i="34"/>
  <c r="F88" i="34"/>
  <c r="I87" i="34"/>
  <c r="I86" i="34"/>
  <c r="I85" i="34"/>
  <c r="I84" i="34"/>
  <c r="I83" i="34"/>
  <c r="I82" i="34"/>
  <c r="I81" i="34"/>
  <c r="I80" i="34"/>
  <c r="I79" i="34"/>
  <c r="I76" i="34"/>
  <c r="I77" i="34"/>
  <c r="F72" i="34"/>
  <c r="F71" i="34"/>
  <c r="F70" i="34"/>
  <c r="F73" i="34" s="1"/>
  <c r="M69" i="34"/>
  <c r="L69" i="34"/>
  <c r="K69" i="34"/>
  <c r="J69" i="34"/>
  <c r="H69" i="34"/>
  <c r="G69" i="34"/>
  <c r="F69" i="34"/>
  <c r="I68" i="34"/>
  <c r="I67" i="34"/>
  <c r="I66" i="34"/>
  <c r="I65" i="34"/>
  <c r="I64" i="34"/>
  <c r="I63" i="34"/>
  <c r="I62" i="34"/>
  <c r="I60" i="34"/>
  <c r="I59" i="34"/>
  <c r="I57" i="34"/>
  <c r="F93" i="34" l="1"/>
  <c r="I88" i="34"/>
  <c r="I69" i="34"/>
  <c r="F94" i="34"/>
  <c r="F74" i="34"/>
  <c r="F92" i="34"/>
  <c r="F75" i="34"/>
  <c r="F96" i="34" l="1"/>
  <c r="F97" i="34" l="1"/>
  <c r="F95" i="34"/>
  <c r="F98" i="34" s="1"/>
  <c r="F99" i="34" l="1"/>
</calcChain>
</file>

<file path=xl/sharedStrings.xml><?xml version="1.0" encoding="utf-8"?>
<sst xmlns="http://schemas.openxmlformats.org/spreadsheetml/2006/main" count="1881" uniqueCount="760">
  <si>
    <t>Semestre</t>
  </si>
  <si>
    <t>Elément constitutif</t>
  </si>
  <si>
    <t>Volume horaire</t>
  </si>
  <si>
    <t>Système d'évaluation</t>
  </si>
  <si>
    <t xml:space="preserve">Objectifs </t>
  </si>
  <si>
    <t>Contenu de la formation</t>
  </si>
  <si>
    <t>Pré-requis</t>
  </si>
  <si>
    <t>Référence</t>
  </si>
  <si>
    <t>Mots clés</t>
  </si>
  <si>
    <t>Références bibliographiques et netographie</t>
  </si>
  <si>
    <t>Benchmark et références similaires (optionnel)</t>
  </si>
  <si>
    <t>ECUEF511</t>
  </si>
  <si>
    <t>42 (21 Cours + 21 TP)</t>
  </si>
  <si>
    <t>Mixte</t>
  </si>
  <si>
    <t>ECUEF411</t>
  </si>
  <si>
    <t>31,5 (21 Cours + 10,5 TP)</t>
  </si>
  <si>
    <t>Probabilité et Statistique</t>
  </si>
  <si>
    <t>ECUEF412</t>
  </si>
  <si>
    <t>ECUEF421</t>
  </si>
  <si>
    <t>ECUEF431</t>
  </si>
  <si>
    <t>ECUEF432</t>
  </si>
  <si>
    <t>Développement d'applications mobiles</t>
  </si>
  <si>
    <t>ECUET411</t>
  </si>
  <si>
    <t>Anglais</t>
  </si>
  <si>
    <t>CC</t>
  </si>
  <si>
    <t>ECUET412</t>
  </si>
  <si>
    <t>21 (Cours)</t>
  </si>
  <si>
    <t>ECUET413</t>
  </si>
  <si>
    <t>ECUEO411</t>
  </si>
  <si>
    <t>ECUEO412</t>
  </si>
  <si>
    <t>ECUEF512</t>
  </si>
  <si>
    <t>Cloud et Virtualisation</t>
  </si>
  <si>
    <t>ECUEF521</t>
  </si>
  <si>
    <t>ECUEF522</t>
  </si>
  <si>
    <t>ECUEF531</t>
  </si>
  <si>
    <t>ECUEF532</t>
  </si>
  <si>
    <t>ECUET511</t>
  </si>
  <si>
    <t>Entreprenariat</t>
  </si>
  <si>
    <t>ECUET512</t>
  </si>
  <si>
    <t>ECUET513</t>
  </si>
  <si>
    <t>ECUEO511</t>
  </si>
  <si>
    <t>ECUEO512</t>
  </si>
  <si>
    <t>Ce cours d'introduction aux probabilités a pour but de présenter aux étudiants les notions de base de la théorie des probabilités afin qu'ils puissent comprendre les modèles probabilistes qu'ils rencontreront dans la suite de leurs études ou dans leur vie professionnelle.</t>
  </si>
  <si>
    <t>I – Statistiques Descriptives
7.	Introduction
8.	Collecte des données
9.	Représentation graphique des données
10.	Moyenne, Médiane, Mode
11.	Variance et Ecart type
12.	Couples de variables statistiques et corrélation
 II – Notion de Probabilité
6.	Univers et évènement aléatoire
7.	Les Axiomes de probabilité
8.	Probabilité conditionnelle
9.	Théorème de Bayes
10.	Indépendance en probabilité
 III – Variables Aléatoires
6.	Types de variables aléatoires
7.	Loi de probabilité – fonction de répartition
8.	Espérance
9.	Variance
10.	Inégalité de Chebychev
 IV – Couple de Variables Aléatoires
6.	Tableau de contingence
7.	Loi Jointe
8.	Loi Marginale
9.	Loi Conditionnelle
10.	Somme de variables aléatoires
 V – Lois Usuelles de Probabilité
5.	Discrètes : Loi de Bernouilli, Loi Binomiale, Loi de Poisson
6.	Continues : Loi Uniforme, Loi Exponentielle, Loi Normale
7.	Calculs de probabilités avec la loi Normale
8.	Lois Dérivées de la loi Normale : Khi-Deux, Student et Fisher
 VI – Echantillonnage
5.	Introduction
6.	Moyenne de l’échantillon
7.	Variance de l’échantillon
8.	Théorème Central Limite
 VII – Estimation des Paramètres
4.	Introduction
5.	Estimation ponctuelle
6.	Estimation par intervalle de confiance
 VIII – Tests d’Hypothèses
5.	Introduction
6.	Test de significativité
7.	Test d’égalité des moyennes
8.	Test de Khi-Deux</t>
  </si>
  <si>
    <t>-	Bonne aptitude de programmation
-	Connaissances en programmation orientée objet avec le langage Java
-	Connaissances de la programmation évènementielle
-	Connaissance du langage XML
-	Connaissance des bases de données et des principes de gestion des fichiers</t>
  </si>
  <si>
    <t>-	Maîtriser les règles de développement d’applications mobiles
-	Avoir la capacité de développer une application mobile fonctionnant avec le système Android</t>
  </si>
  <si>
    <t>1-	Introduction générale 
•	Plates-formes mobiles
•	Caractéristiques d’une application mobile
•	Règles de développement des applications mobiles
2-	Le système Android
•	Le système d’exploitation Android
•	L’environnement Android Studio
•	Structure d’un projet d’application Android
•	Composantes d’une application Android
3-	Les ressources
•	Gestion des ressources dans Android Studio
•	Les chaines de caractères et l’internationalisation
•	Les couleurs et les dimentions
•	Les images et les animations
•	Les ressources brutes
•	Les éléments de l’interface graphique
4-	Les activités Andoird
•	Structure d’une activité
•	Cycle de vie d’une activité
•	Développement d’une activité
•	Gestion de l’interface graphique dans les activités
•	Gestion des évènements
•	Interfaces graphiques avancées
5-	Les intents
•	Définition et typologie des intents
•	Intents explicites : navigation entre activités
-	Intents explicites sans retour de valeur
-	Intents explicites avec retour de valeur
-	Les informations additionnelles dans les intents
•	Intents implicites : Déclaration d’un besoin
-	Déclenchement d’un intent implicite
-	Filtres pour les intents implicites
•	Les intents informatifs
-	Déclaration d’un brodcast
-	Récepteurs de broadcasts
-	Messages natifs
6-	Gestion des données persistantes
•	Types de persistance dans Android
•	Gestion des fichiers dans Android
-	Créer et gérer des fichiers à partir d’applications
-	Gérer les fichiers précompilés
•	Gestion des bases de données SQLite
-	Caractéristiques du SGBD SQLite
-	Création d’une base de données SQLite
-	Interrogation d’une base de données SQLite
-	Manipulation des données dans SQLite
7-	Le système multitâche dans Android
•	Les threads dans Android
•	Le thread Principal dans une activité
•	Manipulation des tâches asynchrones dans Android
8-	Gestion des réseaux Dans Android
•	Les requêtes http
•	Développement d’un client http Android
-	Client http Get
-	Client http Post
-	Requêtes http Post Multipart
•	Manipulation des bases de données avec les requêtes http
•	Interrogation des bases de données : le format JSON</t>
  </si>
  <si>
    <t>-	Comprendre les concepts de la virtualisation
-	Découvrir les différentes technologies de virtualisation 
-	Découvrir les types de cloud, ses architectures ainsi que des exemples de clouds</t>
  </si>
  <si>
    <t>-	Architecture des ordinateurs
-	Système d’exploitation
-	Système d’information
-	Réseaux</t>
  </si>
  <si>
    <t xml:space="preserve">1.	La Virtualisation
1.2	Les domaines de la virtualization
1.	La virtualisation d’applications
2.	La virtualisation de réseaux 
3.	La virtualisation de stockage
4.	La virtualisation de serveurs
5.	Avantages &amp; inconvénients de la virtualisation 
1.3	Les hyperviseurs 
1.	Hyperviseur de type 1
2.	Hyperviseur de type 2
1.4	Les différents types de virtualisation
1.	la virtualisation complète ;
2.	la para-virtualisation ;
3.	la virtualisation assistée par le matériel ;
4.	le cloisonnement.
1.5	Les principales solutions
1.	XEN
2.	KVM
3.	VMware ESX
4.	Hyper-V
5.	OpenVZ
6.	LXC
2	Le Cloud Computing
2.1 Définition
2.2 Les différents types du Cloud
1.	SaaS (Software as a Service)
2.	PaaS (Platform as a Service)
3.	IaaS (Infrastructure as a Service)
2.3 Les Architectures Cloud
1.	Le Cloud Privé
2.	Le Cloud Public
3.	Le Cloud Hybride
2.4 Exemples d’acteurs du Cloud
1.	Amazon
2.	Microsoft Azure
3.	SalesForce
4.	Google
5.	OpenStack </t>
  </si>
  <si>
    <t>-	Virtualisation
-	Hyperviseur
-	Para-virtualisation
-	isolateur
-	Cloud
-	IaaS, PaaS, SaaS
-	Cloud Privé, Public, Hybride</t>
  </si>
  <si>
    <t>« Virtualisation des systèmes d'information avec VMware Architecture », Philippe GILLET, Edition ENI,2010
« Virtualisation avec VMware vSphere 4 », Eric MAILLÉ, Edition ENI, 2011
 « Cloud Computing, Sécurité, stratégie d'entreprise et panorama du marché », Guillaume Plouin, Edition DUNOD, 2013
« Cloud Computing, Maîtrisez la plateforme AWS, Amazon Web Services », Mathieu Zarrouk, Edition ENI, 2012
« Applications de cloud computing », Christopher Moyer, Edition Pearson, 2011</t>
  </si>
  <si>
    <t>Apprendre à programmer à l’aide du langage Python</t>
  </si>
  <si>
    <t>A.	De l’idée au projet
1.	Avoir une idée
2.	Evaluer l’opportunité
3.	Le business Plan
4.	Les prévisions financières
B.	Définir son positionnement
1.	Définir son marché
2.	La segmentation
3.	Hiérarchiser les segments
4.	Le plan marketing et commercial
C.	Structure et mode de fonctionnement
1.	Structure et organisation
2.	Business model
3.	Aspects juridiques et financiers
D.	De l’analyse à un démarrage réussi
1.	L’identification et la gestion des risques
2.	Le marché de la création d’entreprises</t>
  </si>
  <si>
    <t xml:space="preserve">Le cours vise à donner aux étudiants les bases de connaissance liées à l’entrepreneuriat et au Business Plan. </t>
  </si>
  <si>
    <t>Connaissances en conception orientée objet, notamment le langage UML</t>
  </si>
  <si>
    <t>ECUEF422</t>
  </si>
  <si>
    <t xml:space="preserve">Durant ce module, les étudiants auront à étudier et pratiquer les technologies d'intégration d'applications orientées services. Après une présentation ciblée des technologies XML et des limites des technologies conventionnelles pour l'intégration d'applications interentreprises (B2B), nous étudierons les principales technologies orientées services. Tout d'abord, nous présentons les deux paradigmes de service actuels à savoir les services Web et les services REST. Ensuite, nous verrons les techniques de composition et d'intégration de services.  </t>
  </si>
  <si>
    <t>Architecture SOA et Service Web</t>
  </si>
  <si>
    <t>Chapitre I : Technologies XML
-	XML 
-	Schéma XML
-	XSL 
-	XPath, XQuery 
Chapitre II : Calcul orienté service 
-	Intégration d'applications inter-organisations (B2B)
-	Limites des technologies d'intégration conventionnelles pour le B2B 
-	Modèles et architectures services de référence
Chapitre III : Services Web
-	XML-RPC
-	SOAP 
-	WSDL 
-	Standards WS-*
Chapitre IV : Services REST
-	Architecture REST 
-	Services REST
-	APIs REST
Chapitre V : Composition de services 
-	Programmation par assemblage / composition
-	Langage BPEL
-	Technologie SCA 
Chapitre VI : Bus de services 
-	Rappel sur les bus d'intergiciel
-	Standard JBI 
-	Composants d'un bus de services
-	Intégration d'applications par bus de services</t>
  </si>
  <si>
    <t>Unité</t>
  </si>
  <si>
    <t>Eléments Constitutifs de l'UE (ECUE)</t>
  </si>
  <si>
    <t xml:space="preserve"> Volume horaire Cours</t>
  </si>
  <si>
    <t xml:space="preserve"> Volume horaire TD</t>
  </si>
  <si>
    <t xml:space="preserve"> Volume horaire TP</t>
  </si>
  <si>
    <t xml:space="preserve"> Volume horaire total</t>
  </si>
  <si>
    <t>Crédit</t>
  </si>
  <si>
    <t>Coéfficients</t>
  </si>
  <si>
    <t>Régime des études</t>
  </si>
  <si>
    <t>ECUE</t>
  </si>
  <si>
    <t>UE</t>
  </si>
  <si>
    <t>Semestre1</t>
  </si>
  <si>
    <t>UEF110 :  Mathématique 1</t>
  </si>
  <si>
    <t>ECUEF111</t>
  </si>
  <si>
    <t>Algèbre 1</t>
  </si>
  <si>
    <t>X</t>
  </si>
  <si>
    <t>ECUEF112</t>
  </si>
  <si>
    <t>Analyse 1</t>
  </si>
  <si>
    <t>ECUEF121</t>
  </si>
  <si>
    <t>ECUEF122</t>
  </si>
  <si>
    <t>ECUEF131</t>
  </si>
  <si>
    <t>Système d'exploitation 1</t>
  </si>
  <si>
    <t>ECUEF132</t>
  </si>
  <si>
    <t>ECUEF141</t>
  </si>
  <si>
    <t>ECUEF142</t>
  </si>
  <si>
    <t>Semestre 1</t>
  </si>
  <si>
    <t>ECUET111</t>
  </si>
  <si>
    <t>Anglais 1</t>
  </si>
  <si>
    <t>ECUET112</t>
  </si>
  <si>
    <t>Techniques de communication 1</t>
  </si>
  <si>
    <t>Total</t>
  </si>
  <si>
    <t>Total Volume horaire/Semestre</t>
  </si>
  <si>
    <t>Total Volume horaire TP/Semestre</t>
  </si>
  <si>
    <t>Total Volume horaire TD/Semestre</t>
  </si>
  <si>
    <t>Total Volume horaire /Semaine</t>
  </si>
  <si>
    <t>% TP</t>
  </si>
  <si>
    <t>%TP+TD</t>
  </si>
  <si>
    <t>Semestre 2</t>
  </si>
  <si>
    <t>UEF210:    Mathématiques 2</t>
  </si>
  <si>
    <t>ECUEF211</t>
  </si>
  <si>
    <t>Algèbre 2</t>
  </si>
  <si>
    <t>ECUEF212</t>
  </si>
  <si>
    <t>Analyse 2</t>
  </si>
  <si>
    <t>ECUEF221</t>
  </si>
  <si>
    <t>ECUEF222</t>
  </si>
  <si>
    <t>ECUEF231</t>
  </si>
  <si>
    <t>ECUEF232</t>
  </si>
  <si>
    <t>ECUEF241</t>
  </si>
  <si>
    <t>UET210 :                Langues et Culture Numérique</t>
  </si>
  <si>
    <t>ECUET211</t>
  </si>
  <si>
    <t>Anglais 2</t>
  </si>
  <si>
    <t>ECUET212</t>
  </si>
  <si>
    <t>Techniques de communication 2</t>
  </si>
  <si>
    <t>ECUET213</t>
  </si>
  <si>
    <t>Culture et Compétences Numériques</t>
  </si>
  <si>
    <t>Semestre 3</t>
  </si>
  <si>
    <t>ECUEF311</t>
  </si>
  <si>
    <t>ECUEF312</t>
  </si>
  <si>
    <t>ECUEF321</t>
  </si>
  <si>
    <t>ECUEF322</t>
  </si>
  <si>
    <t>ECUEF331</t>
  </si>
  <si>
    <t>ECUEF332</t>
  </si>
  <si>
    <t>UET310 :                 Langue et Culture d'Entreprise</t>
  </si>
  <si>
    <t>ECUET311</t>
  </si>
  <si>
    <t>Gestion d'entreprise</t>
  </si>
  <si>
    <t>UEO310 :                   Unité optionnelle</t>
  </si>
  <si>
    <t>ECUEO311</t>
  </si>
  <si>
    <t>ECUEO312</t>
  </si>
  <si>
    <t>Semestre 4</t>
  </si>
  <si>
    <t>UET410 :                   Langue et éthique</t>
  </si>
  <si>
    <t>UEO410 :                    Unité optionnelle</t>
  </si>
  <si>
    <t>Semestre 5</t>
  </si>
  <si>
    <t>ECUEF541</t>
  </si>
  <si>
    <t>UET510 :                  Langue et Entreprenariat</t>
  </si>
  <si>
    <t>UEO510:                      Unité optionnelle</t>
  </si>
  <si>
    <t>Total Volume horaire</t>
  </si>
  <si>
    <t>Total Volume horaire TP</t>
  </si>
  <si>
    <t>Total Volume horaire TD</t>
  </si>
  <si>
    <t>% Volume horaire TP</t>
  </si>
  <si>
    <t>% Volume horaire TP+TD</t>
  </si>
  <si>
    <t>Algorithmique et structure de données</t>
  </si>
  <si>
    <t>Atelier programmation 1</t>
  </si>
  <si>
    <t>Logique formelle</t>
  </si>
  <si>
    <t>Introduction Multimedia</t>
  </si>
  <si>
    <t>Algoritmique, structure de données et complexité</t>
  </si>
  <si>
    <t>Atelier de programmation 2</t>
  </si>
  <si>
    <t>Système d'exploitation 2</t>
  </si>
  <si>
    <t>Fondements des réseaux</t>
  </si>
  <si>
    <t>Fondements des bases de données</t>
  </si>
  <si>
    <t>UEF120 :             Algorithmique &amp; Programmation 1</t>
  </si>
  <si>
    <t>UEF130 :             Systèmes d'exploitation &amp; Architecture</t>
  </si>
  <si>
    <t>UEF220 :              Algorithmique et Programmation 2</t>
  </si>
  <si>
    <t>UEF230 :             Systémes d'exploitation &amp; Réseaux</t>
  </si>
  <si>
    <t>UEF240 :    Bases de données</t>
  </si>
  <si>
    <t xml:space="preserve">Théorie des langages et des Automates </t>
  </si>
  <si>
    <t xml:space="preserve">Graphes et optimisation </t>
  </si>
  <si>
    <t xml:space="preserve">Conception des Systèmes d'Information  </t>
  </si>
  <si>
    <t>Programmation OO</t>
  </si>
  <si>
    <t>Ingénierie des Bases de Données</t>
  </si>
  <si>
    <t xml:space="preserve">Services des Réseaux </t>
  </si>
  <si>
    <t>ECUET312</t>
  </si>
  <si>
    <t>Probabilité et statistique</t>
  </si>
  <si>
    <t>Cloud et virtualisation</t>
  </si>
  <si>
    <t>Architecture SOA et services web</t>
  </si>
  <si>
    <t>UEF140 :   Logique et Multimédia</t>
  </si>
  <si>
    <t>UET110 :                  Langue et Communication</t>
  </si>
  <si>
    <t>ECUEF441</t>
  </si>
  <si>
    <t>UEF440 : Intelligence artificielle</t>
  </si>
  <si>
    <t>ECUEF111 : Algèbre I</t>
  </si>
  <si>
    <t>Volume horaire : Cours 21H, TD: 21H</t>
  </si>
  <si>
    <t>Systéme d'évaluation : Mixte</t>
  </si>
  <si>
    <t>Semestre : S1</t>
  </si>
  <si>
    <t>Objectifs</t>
  </si>
  <si>
    <t>Acquisition des notions de base de l’algèbre et des techniques de calculs nécessaires aux autres disciplines.</t>
  </si>
  <si>
    <t>Plan du module</t>
  </si>
  <si>
    <t xml:space="preserve">• Polynômes : Généralités sur les polynômes d’une variable à coefficients réels ou complexes, division euclidienne, division suivant les puissances croissantes, factorisation dans IR[X] et C[X].
• Fractions rationnelles dans IR (X) et C(X), décomposition en éléments simples
• Espaces vectoriels : définition, propriétés et exemples, sous espaces vectoriels, sous espaces supplémentaires, système libre, système générateur, bases, dimension
• Applications linéaires : Définition, notions du noyau et d’image, rang d’une application linéaires, théorème de rang, applications injectives, surjectives et bijectives.
</t>
  </si>
  <si>
    <t>Références bibliographique et Nétographie</t>
  </si>
  <si>
    <t>ECUEF112: Analyse I</t>
  </si>
  <si>
    <t>Volume horaire : Cours: 21H ; TD: 21H</t>
  </si>
  <si>
    <t>L’objectif de ce cours est de fournir une introduction aux notions de base de l’analyse</t>
  </si>
  <si>
    <t xml:space="preserve">• Les fonctions numériques d’une variable réelle (limite en un point, continuité, théorème des valeurs intermédiaires, fonction monotone sur un intervalle,…)
• Dérivée et dérivées successives, sens de variation, accroissement finis, fonction convexe,... 
• Développements limités, limites.
• Calcul Intégral
• Primitives </t>
  </si>
  <si>
    <t>UEF540 :                       Architecture SOA et services web</t>
  </si>
  <si>
    <t>Conception des applications</t>
  </si>
  <si>
    <t>Conception et développement</t>
  </si>
  <si>
    <t>Intégration des systèmes</t>
  </si>
  <si>
    <t>Tests</t>
  </si>
  <si>
    <t>Production de la documentation</t>
  </si>
  <si>
    <t>Ingénierie système</t>
  </si>
  <si>
    <t>Gestion des problèmes</t>
  </si>
  <si>
    <t>Identification des besoins</t>
  </si>
  <si>
    <t>Gestion des risques</t>
  </si>
  <si>
    <t>Amélioration des processus</t>
  </si>
  <si>
    <t>Assurance qualité informatique</t>
  </si>
  <si>
    <t>Gouvernance informatique</t>
  </si>
  <si>
    <t>Gestion du changement</t>
  </si>
  <si>
    <t>Orientation client</t>
  </si>
  <si>
    <t>Prise de décision</t>
  </si>
  <si>
    <t>Initiative et proactivité</t>
  </si>
  <si>
    <t>Travail en équipe</t>
  </si>
  <si>
    <t>Networking</t>
  </si>
  <si>
    <t>Présentation et communication</t>
  </si>
  <si>
    <t>Orientation résultats</t>
  </si>
  <si>
    <t>Versatilité</t>
  </si>
  <si>
    <t>Méthodologie (Agile, etc,)</t>
  </si>
  <si>
    <t>Gestion des conflits et communication</t>
  </si>
  <si>
    <t>Optimisation du code</t>
  </si>
  <si>
    <t>UX/UI</t>
  </si>
  <si>
    <t>After Design/Motion Effect/Outils Adobe/Outils d'animation</t>
  </si>
  <si>
    <t>Niveau max. de compétence</t>
  </si>
  <si>
    <t>Sélection</t>
  </si>
  <si>
    <t>Famille de métier</t>
  </si>
  <si>
    <t>Métier</t>
  </si>
  <si>
    <t>Descriptif</t>
  </si>
  <si>
    <t>Diplôme minimum requis</t>
  </si>
  <si>
    <t>Expérience Minimum requis</t>
  </si>
  <si>
    <t>Oui</t>
  </si>
  <si>
    <t>Développement</t>
  </si>
  <si>
    <t xml:space="preserve">Développeur </t>
  </si>
  <si>
    <t>Il transforme et fait évoluer l’architecture entreprise en fonction des besoins stratégiques et des objectifs métiers.</t>
  </si>
  <si>
    <t>Bac +3</t>
  </si>
  <si>
    <t>Entre 0 et 2 ans</t>
  </si>
  <si>
    <t>Testeur</t>
  </si>
  <si>
    <t>Il exécute les plans de tests afin de garantir la qualité d’un programme informatique et de ses fonctionnalités.</t>
  </si>
  <si>
    <t>Références bibliographiques et Nétographie</t>
  </si>
  <si>
    <r>
      <rPr>
        <b/>
        <sz val="11"/>
        <color theme="1"/>
        <rFont val="Times New Roman"/>
        <family val="1"/>
      </rPr>
      <t>NB:</t>
    </r>
    <r>
      <rPr>
        <sz val="11"/>
        <color theme="1"/>
        <rFont val="Times New Roman"/>
        <family val="1"/>
      </rPr>
      <t xml:space="preserve"> Les concepts de ces différents chapitres, notamment les chapitres 7, 8 et 9, seront illustrés par des travaux pratiques sur des plates‐formes Windows et Unix</t>
    </r>
  </si>
  <si>
    <r>
      <rPr>
        <b/>
        <sz val="11"/>
        <color theme="1"/>
        <rFont val="Times New Roman"/>
        <family val="1"/>
      </rPr>
      <t xml:space="preserve">1. </t>
    </r>
    <r>
      <rPr>
        <sz val="11"/>
        <color theme="1"/>
        <rFont val="Times New Roman"/>
        <family val="1"/>
      </rPr>
      <t xml:space="preserve">Notion de Système d’Exploitation
2. Liens entre architecture physique et système d’exploitation
3. Classes de systèmes d’exploitation
4. Types de systèmes d’exploitation
5. Fonctions d’un système d’exploitation
6. Structuration des systèmes d’exploitation
7. Programmation et exploitation des ordinateurs
8. Système de Gestion de Fichiers
9. Protection et sécurité dans les systèmes
</t>
    </r>
  </si>
  <si>
    <t xml:space="preserve">• Définir la notion de système d’exploitation ainsi que ses différentes fonctionnalités.
• Montrer les liens qui existent entre une architecture matérielle et un système d’exploitation.
• Apprendre aux étudiants comment sont structurés les systèmes d’exploitation et la manière de les utiliser.
• Etudier de manière théorique et pratique la partie « Système de Gestion de Fichiers » des systèmes d’exploitation.
• Apprendre aux étudiants les techniques de sécurisation des systèmes et les techniques de protection des données.
</t>
  </si>
  <si>
    <t>ECUEF131 : Système d'exploitation 1</t>
  </si>
  <si>
    <t>Thomas H. Cormen, Charles E. Leireson, Ronald L Rivest et Clifford Stein, « Introduction à l’algorithmique », cours et exercices 2ème cycle Ecoles d’ingénieurs », Edition Dunod, 2ème édition, Paris 2002</t>
  </si>
  <si>
    <r>
      <rPr>
        <b/>
        <sz val="11"/>
        <color theme="1"/>
        <rFont val="Times New Roman"/>
        <family val="1"/>
      </rPr>
      <t>1. Introduction à l'algorithmique
2. Environnement algorithmique
3. Types de données, constante, Variables
4. Structures conditionnelles
5. Structures itératives
6. Les types structurés :</t>
    </r>
    <r>
      <rPr>
        <sz val="11"/>
        <color theme="1"/>
        <rFont val="Times New Roman"/>
        <family val="1"/>
      </rPr>
      <t xml:space="preserve">
- Tableaux unidimensionnel vecteur)
- Tableaux bidimensionnels (Matrices)
- Les enregistrements
</t>
    </r>
    <r>
      <rPr>
        <b/>
        <sz val="11"/>
        <color theme="1"/>
        <rFont val="Times New Roman"/>
        <family val="1"/>
      </rPr>
      <t>7. Algorithmes de tri : par sélection, par insertion, à bulle, quick sort, etc.
8. Algorithmes de recherche (recherche par dichotomie)
9. Procédures et fonctions
10. Mode de passage de paramètres</t>
    </r>
    <r>
      <rPr>
        <sz val="11"/>
        <color theme="1"/>
        <rFont val="Times New Roman"/>
        <family val="1"/>
      </rPr>
      <t xml:space="preserve">
- Passage par adresse,
- passage par valeur.
</t>
    </r>
    <r>
      <rPr>
        <b/>
        <sz val="11"/>
        <color theme="1"/>
        <rFont val="Times New Roman"/>
        <family val="1"/>
      </rPr>
      <t>11. Récursivité
12. Notion de pointeur.</t>
    </r>
    <r>
      <rPr>
        <sz val="11"/>
        <color theme="1"/>
        <rFont val="Times New Roman"/>
        <family val="1"/>
      </rPr>
      <t xml:space="preserve">
- Opérateurs sur les pointeurs
</t>
    </r>
  </si>
  <si>
    <t>Ce cours permettra aux étudiants d’analyser un problème donné et de définir l’algorithme traduisant la solution du problème d’une manière rigoureuse et optimisée et prête à être traduite en utilisant un langage de programmation quelconque.</t>
  </si>
  <si>
    <t>Volume horaire : Cours 21H ; TD: 21H</t>
  </si>
  <si>
    <t xml:space="preserve">1. Les types abstraits de données
2. Les spécifications algébriques
3. Algorithmique de bases  
      o Schéma séquentiel  
      o Schéma conditionnel 
      o Schéma Itératif
4. Les procédures et les fonctions
5. Notion de programme
6. Présentation de langage de programmation C
      o Structure d'un langage C
      o Les types scalaires
      o Déclaration de variables
      o L'instruction d'affectation
      o Les opérations d'Entrée/Sortie 
      o L'instruction conditionnelle    
      o L'instruction itérative
      o Les fonctions
      o Le passage de paramètres : par variable et par adresse
</t>
  </si>
  <si>
    <t>Ce cours a pour d'inviter les étudiants aux résonnements logiques. Devant un problème de programmation particulier l’étudiant doit être capable de poser convenablement un problème, d’identifier les différentes étapes de résolution du problème, d’ordonner dans un ordre logique ces étapes et de les programmer avec le langage C.</t>
  </si>
  <si>
    <t>Volume horaire : Cours : 10,5H ; TP : 31,5</t>
  </si>
  <si>
    <r>
      <rPr>
        <b/>
        <sz val="11"/>
        <color theme="1"/>
        <rFont val="Times New Roman"/>
        <family val="1"/>
      </rPr>
      <t xml:space="preserve">1. Reading </t>
    </r>
    <r>
      <rPr>
        <sz val="11"/>
        <color theme="1"/>
        <rFont val="Times New Roman"/>
        <family val="1"/>
      </rPr>
      <t xml:space="preserve">: Cette partie a pour objet de permettre à l’étudiant d’anticiper le sujet du texte à partir d’informations l’entourant (photos ; tableaux …), de lire pour une compréhension générale, de lire pour une compréhension détaillée, de transférer l’information du texte dans un tableau ; graphique… D’utiliser l’information du texte pour résoudre une problématique, De créer des tableaux et diagrammes pour y transférer l’information du texte.
</t>
    </r>
    <r>
      <rPr>
        <b/>
        <sz val="11"/>
        <color theme="1"/>
        <rFont val="Times New Roman"/>
        <family val="1"/>
      </rPr>
      <t>2. Writing</t>
    </r>
    <r>
      <rPr>
        <sz val="11"/>
        <color theme="1"/>
        <rFont val="Times New Roman"/>
        <family val="1"/>
      </rPr>
      <t xml:space="preserve"> : Cette partie a pour but de fournir à l’étudiant les connaissances suivantes : L’orthographe ; les structures grammaticales, le vocabulaire de base, la ponctuation, les conjonctions. Elaborer un texte court (Lettres ; Invitations ; Résumés). Décrire une fonction ; un processus… 
</t>
    </r>
    <r>
      <rPr>
        <b/>
        <sz val="11"/>
        <color theme="1"/>
        <rFont val="Times New Roman"/>
        <family val="1"/>
      </rPr>
      <t>3. Speaking and listening</t>
    </r>
    <r>
      <rPr>
        <sz val="11"/>
        <color theme="1"/>
        <rFont val="Times New Roman"/>
        <family val="1"/>
      </rPr>
      <t xml:space="preserve"> : Cette partie permet à l’étudiant d’utiliser un langage correct, de participer à des conversations, de se préparer à des interviews, de discuter en groupe d’un texte oralement, de transférer une information orale dans un texte : une figure, un tableau…
</t>
    </r>
  </si>
  <si>
    <t>Une révision systématique du vocabulaire et des fonctions et structures de base.  Le vocabulaire, les fonctions et structures sont présentés dans des unités, dans lesquelles l’oral, l’écrit sont intégrés sous une forme communicative. Ces unités sont exploitables de différentes façons selon le niveau de chaque classe ou de chaque étudiant.</t>
  </si>
  <si>
    <t>Systéme d'évaluation : Contôle Continu</t>
  </si>
  <si>
    <t>Volume horaire : TD : 21H</t>
  </si>
  <si>
    <t>ECUET111 : Anglais 1</t>
  </si>
  <si>
    <r>
      <t xml:space="preserve">• </t>
    </r>
    <r>
      <rPr>
        <b/>
        <sz val="11"/>
        <color theme="1"/>
        <rFont val="Times New Roman"/>
        <family val="1"/>
      </rPr>
      <t>Concepts fondamentaux de la communication</t>
    </r>
    <r>
      <rPr>
        <sz val="11"/>
        <color theme="1"/>
        <rFont val="Times New Roman"/>
        <family val="1"/>
      </rPr>
      <t xml:space="preserve"> : sensibilisation au processus complexe de la communication, identification des moyens de la communication, des fonctions du discours, des obstacles à la communication ;
• </t>
    </r>
    <r>
      <rPr>
        <b/>
        <sz val="11"/>
        <color theme="1"/>
        <rFont val="Times New Roman"/>
        <family val="1"/>
      </rPr>
      <t>Prise de parole</t>
    </r>
    <r>
      <rPr>
        <sz val="11"/>
        <color theme="1"/>
        <rFont val="Times New Roman"/>
        <family val="1"/>
      </rPr>
      <t xml:space="preserve"> : exposés oraux ;
• Entretien d’embauche : identification, entraînement, évaluation d’un entretien, rédaction d’une lettre de motivation et d’un CV ;
• </t>
    </r>
    <r>
      <rPr>
        <b/>
        <sz val="11"/>
        <color theme="1"/>
        <rFont val="Times New Roman"/>
        <family val="1"/>
      </rPr>
      <t>Conduite de réunion</t>
    </r>
    <r>
      <rPr>
        <sz val="11"/>
        <color theme="1"/>
        <rFont val="Times New Roman"/>
        <family val="1"/>
      </rPr>
      <t xml:space="preserve"> : préparation, animation, participation, évaluation d’une réunion, gestion de conflits, prise de décisions
•</t>
    </r>
    <r>
      <rPr>
        <b/>
        <sz val="11"/>
        <color theme="1"/>
        <rFont val="Times New Roman"/>
        <family val="1"/>
      </rPr>
      <t xml:space="preserve"> Ecrits professionnels</t>
    </r>
    <r>
      <rPr>
        <sz val="11"/>
        <color theme="1"/>
        <rFont val="Times New Roman"/>
        <family val="1"/>
      </rPr>
      <t xml:space="preserve"> : rédaction d’un ordre du jour, d’une note de service, d’une convocation, de lettres, de rapports, de comptes rendus, etc
</t>
    </r>
  </si>
  <si>
    <t xml:space="preserve">L'étudiant doit pouvoir :
• Acquérir des connaissances en communication organisationnelle
• S'exprimer oralement devant un public ou dans un groupe restreint, du point de vue de l'expression en tant que telle, de la gestuelle, des attitudes et de la maîtrise du matériel qui lui est attribué ;
• S’exprimer correctement en termes de langage écrit et dans le cadre de documents de type professionnel (courrier, procès-verbaux de réunion, notes, dossiers, revues de presse etc.), ce qui suppose une maîtrise adéquate de la langue française en elle-même et de certains outils informatiques.
</t>
  </si>
  <si>
    <t>ECUET112 : Techniques de Communication 1</t>
  </si>
  <si>
    <r>
      <rPr>
        <b/>
        <sz val="11"/>
        <color theme="1"/>
        <rFont val="Times New Roman"/>
        <family val="1"/>
      </rPr>
      <t>1. Matrices</t>
    </r>
    <r>
      <rPr>
        <sz val="11"/>
        <color theme="1"/>
        <rFont val="Times New Roman"/>
        <family val="1"/>
      </rPr>
      <t xml:space="preserve"> : Définition de l’espace vectoriel des matrices de type (n,p), propriétés, produit de matrices, matrice d’une application linéaire, matrices de passages, changement de bases
</t>
    </r>
    <r>
      <rPr>
        <b/>
        <sz val="11"/>
        <color theme="1"/>
        <rFont val="Times New Roman"/>
        <family val="1"/>
      </rPr>
      <t>2. Déterminants, résolution de systèmes linéaires, calcul du rang d’une matrice avec la méthode des mineurs et la méthode de pivot de gauss</t>
    </r>
    <r>
      <rPr>
        <sz val="11"/>
        <color theme="1"/>
        <rFont val="Times New Roman"/>
        <family val="1"/>
      </rPr>
      <t xml:space="preserve">.
</t>
    </r>
    <r>
      <rPr>
        <b/>
        <sz val="11"/>
        <color theme="1"/>
        <rFont val="Times New Roman"/>
        <family val="1"/>
      </rPr>
      <t>3. Réduction des endomorphismes</t>
    </r>
    <r>
      <rPr>
        <sz val="11"/>
        <color theme="1"/>
        <rFont val="Times New Roman"/>
        <family val="1"/>
      </rPr>
      <t xml:space="preserve"> : problèmes de diagonalisation, calcul de vecteurs propres, valeurs propres, trigonalisation, formule de binôme de Newton, calcul de la puissance de matrices
</t>
    </r>
  </si>
  <si>
    <t>Donner une introduction aux notions de base de l’algèbre.</t>
  </si>
  <si>
    <t>Semestre : S2</t>
  </si>
  <si>
    <t>ECUEF211 : Algèbre 2</t>
  </si>
  <si>
    <t>• Les suites réelles
• Séries numériques, séries entières
• Fonctions à plusieurs variables
• Intégrales multiples
• Equations différentielles dans IR.</t>
  </si>
  <si>
    <t>Donner une introduction aux notions de base de l’analyse.</t>
  </si>
  <si>
    <t>ECUEF212 : Analyse 2</t>
  </si>
  <si>
    <r>
      <rPr>
        <b/>
        <sz val="11"/>
        <color theme="1"/>
        <rFont val="Times New Roman"/>
        <family val="1"/>
      </rPr>
      <t>1. Introduction à la complexité des algorithmes</t>
    </r>
    <r>
      <rPr>
        <sz val="11"/>
        <color theme="1"/>
        <rFont val="Times New Roman"/>
        <family val="1"/>
      </rPr>
      <t xml:space="preserve">
     - Notions de complexité algorithmique en se basant sur un exemple
     - Les grandes familles de complexité d’algorithme 
             o constants, 
             o logarithmiques, 
             o linéaires, 
             o quasi-linéaires,  
             o quadratique, 
             o cubiques
             o exponentiels
     - Notations asymptotiques
</t>
    </r>
    <r>
      <rPr>
        <b/>
        <sz val="11"/>
        <color theme="1"/>
        <rFont val="Times New Roman"/>
        <family val="1"/>
      </rPr>
      <t xml:space="preserve">2. Rappel sur l’allocation de mémoire et l’importance de la dynamicité. 
3. Listes chaînées </t>
    </r>
    <r>
      <rPr>
        <sz val="11"/>
        <color theme="1"/>
        <rFont val="Times New Roman"/>
        <family val="1"/>
      </rPr>
      <t xml:space="preserve">
(Unidirectionnelles, bidirectionnelles, circulaires) 
</t>
    </r>
    <r>
      <rPr>
        <b/>
        <sz val="11"/>
        <color theme="1"/>
        <rFont val="Times New Roman"/>
        <family val="1"/>
      </rPr>
      <t xml:space="preserve">4. Opération sur les listes chaînées </t>
    </r>
    <r>
      <rPr>
        <sz val="11"/>
        <color theme="1"/>
        <rFont val="Times New Roman"/>
        <family val="1"/>
      </rPr>
      <t xml:space="preserve">
     - Insertion d’un maillon (au début, au milieu et à la queue d’une liste), 
     - Suppression d’un maillon (au début, au milieu et à la queue d’une liste), 
</t>
    </r>
    <r>
      <rPr>
        <b/>
        <sz val="11"/>
        <color theme="1"/>
        <rFont val="Times New Roman"/>
        <family val="1"/>
      </rPr>
      <t>5. Types abstraits de données 
6. Piles, files</t>
    </r>
    <r>
      <rPr>
        <sz val="11"/>
        <color theme="1"/>
        <rFont val="Times New Roman"/>
        <family val="1"/>
      </rPr>
      <t xml:space="preserve"> 
     - Spécification des opérations (empiler, dépiler, enfiler, défiler, ….) 
     - Implantation avec tableaux et listes chaînées 
</t>
    </r>
    <r>
      <rPr>
        <b/>
        <sz val="11"/>
        <color theme="1"/>
        <rFont val="Times New Roman"/>
        <family val="1"/>
      </rPr>
      <t xml:space="preserve">7. Arbres </t>
    </r>
    <r>
      <rPr>
        <sz val="11"/>
        <color theme="1"/>
        <rFont val="Times New Roman"/>
        <family val="1"/>
      </rPr>
      <t xml:space="preserve">
     - Définitions 
     - Arbres binaires 
     - Parcours d'Arbres binaires 
     - Opérations sur les arbres binaire de recherche
</t>
    </r>
  </si>
  <si>
    <t>Ce cours permettra aux étudiants de maîtriser les structures de données avancées en vue de les exploiter pour construire des algorithmes résolvant des problèmes spécifiques.</t>
  </si>
  <si>
    <t>Volume horaire : Cours : 21H ; TD : 21H</t>
  </si>
  <si>
    <t>• Programmation modulaire en C.
• Sructures de données complexes (piles, files, arbre)
• Programmation récursive.
• Primitives systèmes pour l’évaluation du temps d’exécution d’un programme.</t>
  </si>
  <si>
    <t xml:space="preserve">Manipuler les notions vues dans le module « algorithmiques et structures de données 2 » en utilisant le langage C 
La pratique de la programmation fera l'objet des TP de ce module
</t>
  </si>
  <si>
    <t>Algorithmique et structure de données, Atelier de programmation I</t>
  </si>
  <si>
    <t>Systéme d'évaluation : Contrôle Continu</t>
  </si>
  <si>
    <t>1. Mécanismes de base des Systèmes d’Exploitation
2. Processus et Threads
3. Ressources physiques et logiques
4. Gestion des processus
5. Gestion des ressources (Processeur, Mémoire centrale, Disque)
6. Mémoire virtuelle
7. Installation et paramétrage de systems Windows et Unix en mode virtuel et non virtuel</t>
  </si>
  <si>
    <t xml:space="preserve">• Introduire les mécanismes de base utilisés par les systèmes pour gérer les processus et les ressources.
• Introduire les notions de Processus, Threads et Ressources.
• Présenter les techniques de gestion des processus.
• Présenter les techniques de gestion des ressources.
• Apprendre aux étudiants les techniques de sécurisation des systèmes et les techniques de protection des données.
</t>
  </si>
  <si>
    <t xml:space="preserve">Système d'exploitation 1 </t>
  </si>
  <si>
    <r>
      <rPr>
        <b/>
        <sz val="11"/>
        <color theme="1"/>
        <rFont val="Times New Roman"/>
        <family val="1"/>
      </rPr>
      <t>Unit1</t>
    </r>
    <r>
      <rPr>
        <sz val="11"/>
        <color theme="1"/>
        <rFont val="Times New Roman"/>
        <family val="1"/>
      </rPr>
      <t xml:space="preserve"> Buying a computer, Conversation between a shop assistant and a customer. Computers for particular work stations
</t>
    </r>
    <r>
      <rPr>
        <b/>
        <sz val="11"/>
        <color theme="1"/>
        <rFont val="Times New Roman"/>
        <family val="1"/>
      </rPr>
      <t>Unit 2</t>
    </r>
    <r>
      <rPr>
        <sz val="11"/>
        <color theme="1"/>
        <rFont val="Times New Roman"/>
        <family val="1"/>
      </rPr>
      <t xml:space="preserve"> Software and operating systems: System utilities (screen saver, virus detectors…), MS DOS, Windows, Linux….
</t>
    </r>
    <r>
      <rPr>
        <b/>
        <sz val="11"/>
        <color theme="1"/>
        <rFont val="Times New Roman"/>
        <family val="1"/>
      </rPr>
      <t>Unit 3</t>
    </r>
    <r>
      <rPr>
        <sz val="11"/>
        <color theme="1"/>
        <rFont val="Times New Roman"/>
        <family val="1"/>
      </rPr>
      <t xml:space="preserve"> Multimedia: Exchanging information about computers for newspapers, Writing a letter to a newspaper, Creating a homepage with a home page editor
</t>
    </r>
    <r>
      <rPr>
        <b/>
        <sz val="11"/>
        <color theme="1"/>
        <rFont val="Times New Roman"/>
        <family val="1"/>
      </rPr>
      <t>Unit 4</t>
    </r>
    <r>
      <rPr>
        <sz val="11"/>
        <color theme="1"/>
        <rFont val="Times New Roman"/>
        <family val="1"/>
      </rPr>
      <t xml:space="preserve"> Jobs in computing: A job interview Job advertisements Discussing personal qualities and professional skills
</t>
    </r>
    <r>
      <rPr>
        <b/>
        <sz val="11"/>
        <color theme="1"/>
        <rFont val="Times New Roman"/>
        <family val="1"/>
      </rPr>
      <t>Unit5</t>
    </r>
    <r>
      <rPr>
        <sz val="11"/>
        <color theme="1"/>
        <rFont val="Times New Roman"/>
        <family val="1"/>
      </rPr>
      <t xml:space="preserve"> :Electronic communication, Mobile phones and Internet : Interview about cybercafé, Channels of communication, Planning a cybercafé with a partner, Revision of the past simple, Prefixes, Data communication systems, fax, teletext
</t>
    </r>
    <r>
      <rPr>
        <b/>
        <sz val="11"/>
        <color theme="1"/>
        <rFont val="Times New Roman"/>
        <family val="1"/>
      </rPr>
      <t>Unit6</t>
    </r>
    <r>
      <rPr>
        <sz val="11"/>
        <color theme="1"/>
        <rFont val="Times New Roman"/>
        <family val="1"/>
      </rPr>
      <t xml:space="preserve">: Security and privacy on the Net: Benefits and dangers for children, Security and piracy on the net, Hackers, Discussing, computer crimes, security, privacy, Writing a paragraph about pros and cons.
</t>
    </r>
  </si>
  <si>
    <t xml:space="preserve">Ce cours vise à améliorer les compétences linguistiques des étudiants en anglais dans le domaine de l'informatique.
Le but principal est de développer leurs compétences en matière de listening, speaking, reading et writing en leur fournissant des documents conçus par des spécialistes des technologies de l'information.
Ces unités sont exploitables de différentes façons selon le niveau de chaque classe ou de chaque étudiant.
</t>
  </si>
  <si>
    <t xml:space="preserve">Anglais1 </t>
  </si>
  <si>
    <t>ECUET211 : Anglais 2</t>
  </si>
  <si>
    <t xml:space="preserve">L’étudiant en mastère devrait atteindre, à la fin de sa formation académique, le niveau C1+ C2 du cadre européen commun de référence pour les langues qui est le niveau de compétence d’un utilisateur «expérimenté » (DALF).
L’apprenant au niveau M1 communique aisément et spontanément, du fait d’un bon accès à une large gamme de discours et d’une maîtrise des relations logiques et de la cohésion du discours : il peut, désormais avec aisance, gérer une conversation, argumenter et négocier.
L’apprenant est ainsi un utilisateur expérimenté : il peut comprendre une grande gamme de textes longs et complexes, ainsi que saisir des significations implicites. Il peut s’exprimer spontanément et couramment sans trop devoir chercher ses mots. Il peut utiliser la langue aisément dans sa vie sociale, professionnelle ou académique. Il peut s’exprimer sur des sujets complexes de façon claire et bien structurée et manifester son contrôle des outils d’organisation, d’articulation et de cohésion du discours.
</t>
  </si>
  <si>
    <t xml:space="preserve">L’étudiant doit maîtriser des savoir-faire langagiers pour faire face à diverses situations de communication qu’il rencontrera dans le monde du travail :
L’étudiant doit donc être capable de :
• Comprendre des situations de communications spécifiques : réunion de travail, un exposé sur un projet
• Comprendre des rapports professionnels, des notes, des cahiers des charges
• Solliciter une information
• Attirer l’attention sur un fait donné, informer sur l’état d’avancement d’un projet, conduire une réunion ou/et un entretien
• Rédiger un PV, des lettres, un compte-rendu, un rapport technique, etc.
• Prendre des notes, synthétiser un document de travail, etc.
</t>
  </si>
  <si>
    <t>ECUET212 : Techniques de Communications 2</t>
  </si>
  <si>
    <t>Histoire de l'informatique ; Informatique et matériel ; Logiciels, applications et services ; Système d'exploitation ; Réseau informatique ; Offre (matériel, logiciel, service) ; Modèles et stratégies économiques</t>
  </si>
  <si>
    <t>THÉMATIQUES ASSOCIÉES</t>
  </si>
  <si>
    <t>Installer, configurer et enrichir un environnement numérique (matériels, outils, services) pour disposer d'un cadre adapté aux activités menées, à leur contexte d'exercice ou à des valeurs (avec les outils de configuration des logiciels et des systèmes d'exploitation, l'installation de nouveaux logiciels ou la souscription à des services, etc.).</t>
  </si>
  <si>
    <t>APTITUDES</t>
  </si>
  <si>
    <t>Construire un environnement numérique</t>
  </si>
  <si>
    <t>Panne et support informatique ; Administration et configuration ; Maintenance et mise à jour ; Sauvegarde et restauration ; Interopérabilité ; Complexité</t>
  </si>
  <si>
    <t>Résoudre des problèmes techniques pour garantir et rétablir le bon fonctionnement d'un environnement informatique (avec les outils de configuration et de maintenance des logiciels ou des systèmes d'exploitation, et en mobilisant les ressources techniques ou humaines nécessaires, etc.).</t>
  </si>
  <si>
    <t>Résoudre des problèmes techniques</t>
  </si>
  <si>
    <t>Domaine 5 : Environnement numérique</t>
  </si>
  <si>
    <t>Ergonomie du poste de travail ; Communication sans fil et ondes ; Impact environnemental ; Accessibilité ; Vie connectée ; Capteurs ; Intelligence artificielle et robots ; Santé ; Vie privée et confidentialité</t>
  </si>
  <si>
    <t>Prévenir et limiter les risques générés par le numérique sur la santé, le bien- être et l'environnement mais aussi tirer parti de ses potentialités pour favoriser le développement personnel, le soin, l'inclusion dans la société et la qualité des conditions de vie, pour soi et pour les autres (avec la connaissance des effets du numérique sur la santé physique et psychique et sur l'environnement, et des pratiques, services et outils numériques dédiés au bien-être, à la santé, à l'accessibilité).</t>
  </si>
  <si>
    <t>Protéger la santé, le bien-être et l'environnement</t>
  </si>
  <si>
    <t>Données personnelles et loi ; Traces ; Vie privée et confidentialité ; Collecte et exploitation de données massives</t>
  </si>
  <si>
    <t>THÉMATIQUESASSOCIÉES</t>
  </si>
  <si>
    <t>Maîtriser ses traces et gérer les données personnelles pour protéger sa vie privée et celle des autres, et adopter une pratique éclairée (avec le paramétrage des paramètres de confidentialité, la surveillance régulière de ses traces par des alertes ou autres outils, etc.).</t>
  </si>
  <si>
    <t>Protéger les données personnelles et la vie privée</t>
  </si>
  <si>
    <t>Attaques et menaces ; Chiffrement ; Logiciels de prévention et de protection ; Authentification ; Sécurité du système d'information ; Vie privée et confidentialité</t>
  </si>
  <si>
    <t>Sécuriser les équipements, les communications et les données pour se prémunir contre les attaques, pièges, désagréments et incidents susceptibles de nuire au bon fonctionnement des matériels, logiciels, sites internet, et de compromettre les transactions et les données (avec des logiciels de protection, des techniques de chiffrement, la maîtrise de bonnes pratiques, etc.).</t>
  </si>
  <si>
    <t>Sécuriser l'environnement numérique</t>
  </si>
  <si>
    <t>Domaine 4 : Protection et sécurité</t>
  </si>
  <si>
    <t>Algorithme et programme ; Représentation et codage de l'information ; Complexité ; Pensée algorithmique et informatique ; Collecte et exploitation de données massives ; Intelligence artificielle et robots</t>
  </si>
  <si>
    <t>Ecrire des programmes et des algorithmes pour répondre à un besoin (automatiser une tâche répétitive, accomplir des tâches complexes ou chronophages, résoudre un problème logique, etc.) et pour développer un contenu riche (jeu, site web, etc.) (avec des environnements de développement informatique simples, des logiciels de planification de tâches, etc.</t>
  </si>
  <si>
    <t>Programmer</t>
  </si>
  <si>
    <t>Licences ; Diffusion et mise en ligne d'un document Ergonomie et réutilisabilité du document ; Ecriture pour le web ; Interopérabilité ; Accessibilité ; Vie privée et confidentialité</t>
  </si>
  <si>
    <t>Adapter des documents de tous types en fonction de l'usage envisagé et maîtriser l'usage des licences pour permettre, faciliter et encadrer l'utilisation dans divers contextes (mise à jour fréquente, diffusion multicanale, impression, mise en ligne, projection, etc.) (avec les fonctionnalités des logiciels liées à la préparation d'impression, de projection, de mise en ligne, les outils de conversion de format, etc.</t>
  </si>
  <si>
    <t>Adapter les documents à leur finalité</t>
  </si>
  <si>
    <t>Applications d'édition de documents multimédia ; Capture son, image et vidéo et numérisation ; Interopérabilité ; Accessibilité ; Droit d'auteur ; Charte graphique et identité visuelle</t>
  </si>
  <si>
    <t>Développer des documents à contenu multimédia pour créer ses propres productions multimédia, enrichir ses créations majoritairement textuelles ou créer une oeuvre transformative (mashup, remix, ...) (avec des logiciels de capture et d'édition d'image / son / vidéo / animation, des logiciels utiles aux pré-traitements avant intégration, etc.)</t>
  </si>
  <si>
    <t>Développer des documents multimédia</t>
  </si>
  <si>
    <t>Applications d'édition de documents textuels ; Structure et séparation forme et contenu ; Illustration et intégration ; Charte graphique et identité visuelle ; Interopérabilité ; Ergonomie et réutilisabilité du document ; Accessibilité ; Droit d'auteur</t>
  </si>
  <si>
    <t>Produire des documents à contenu majoritairement textuel pour communiquer des idées, rendre compte et valoriser ses travaux (avec des logiciels de traitement de texte, de présentation, de création de page web, de carte conceptuelle, etc.)</t>
  </si>
  <si>
    <t>Développer des documents textuels</t>
  </si>
  <si>
    <t>Domaine 3 : Création de contenu</t>
  </si>
  <si>
    <t>Identité numérique et signaux ; e-Réputation et influence ; Codes de communication et netiquette ; Pratiques sociales et participation citoyenne ; Modèles et stratégies économiques ; Questions éthiques et valeurs ; Gouvernance d'internet et ouverture du web ; Liberté d'expression et droit à l'information</t>
  </si>
  <si>
    <t>Maîtriser les stratégies et enjeux de la présence en ligne, et choisir ses pratiques pour se positionner en tant qu'acteur social, économique et citoyen dans le monde numérique, en lien avec ses règles, limites et potentialités, et en accord avec des valeurs et/ou pour répondre à des objectifs (avec les réseaux sociaux et les outils permettant de développer une présence publique sur le web, et en lien avec la vie citoyenne, la vie professionnelle, la vie privée, etc.)</t>
  </si>
  <si>
    <t>S'insérer dans le monde numérique</t>
  </si>
  <si>
    <t>Modalités de collaboration et rôles ; Applications et services de partage de document et d'édition en ligne ; Versions et révisions ; Droits d'accès et conflit d'accès ; Gestion de projet ; Droit d'auteur ; Vie connectée ; Vie privée et confidentialité</t>
  </si>
  <si>
    <t>Collaborer dans un groupe pour réaliser un projet, co-produire des ressources, des connaissances, des données, et pour apprendre (avec des plateformes de travail collaboratif et de partage de document, des éditeurs en ligne, des fonctionnalités de suivi de modifications ou de gestion de versions, etc.)</t>
  </si>
  <si>
    <t>Collaborer</t>
  </si>
  <si>
    <t>Protocoles et modalités de partage ; Applications et services pour le partage ; Règles de publication et visibilité ; Réseaux sociaux ; Liberté d'expression et droit à l'information ; Formation en ligne ; Vie privée et confidentialité ; Identité numérique et signaux ; Pratiques sociales et participation citoyenne ; e- Réputation et influence ; Ecriture pour le web ; Codes de communication et netiquette ; Droit d'auteur</t>
  </si>
  <si>
    <t>Partager et publier des informations et des contenus pour communiquer ses propres productions ou opinions, relayer celles des autres en contexte de communication publique (avec des plateformes de partage, des réseaux sociaux, des blogs, des espaces de forum et de commentaire, des CMS, etc.)</t>
  </si>
  <si>
    <t>Partager et publier</t>
  </si>
  <si>
    <t>Protocoles pour l'interaction ; Modalités d'interaction et rôles ; Applications et services pour l'interaction ; Vie privée et confidentialité ; Identité numérique et signaux ; Vie connectée ; Codes de communication et netiquette</t>
  </si>
  <si>
    <t>Interagir avec des individus et de petits groupes pour échanger dans divers contextes liés à la vie privée ou à une activité professionnelle, de façon ponctuelle et récurrente (avec une messagerie électronique, une messagerie instantanée, un système de visio-conférence, etc.).</t>
  </si>
  <si>
    <t>Interagir</t>
  </si>
  <si>
    <t>Domaine 2 : Communication et collaboration</t>
  </si>
  <si>
    <t>Données quantitatives, type et format de données ; Calcul, traitement statistique et représentation graphique ; Flux de données ; Collecte et exploitation de données massives ; Pensée algorithmique et informatique ; Vie privée et confidentialité ; Interopérabilité</t>
  </si>
  <si>
    <t>Appliquer des traitements à des données pour les analyser et les interpréter (avec un tableur, un programme, un logiciel de traitement d’enquête, une requête calcul dans une base de données, etc.).</t>
  </si>
  <si>
    <t>Traiter des données</t>
  </si>
  <si>
    <t>Dossier et fichier ; Stockage et compression ; Transfert et synchronisation ; Recherche et méta-données ; Indexation sémantique et libellé (tag) ; Structuration des données ; Système d’information ; Localisation des données et droit applicable ; Modèles et stratégies économiques ; Sécurité du système d’information.</t>
  </si>
  <si>
    <t>Stocker et organiser des données pour les retrouver, les conserver et en faciliter l’accès et la gestion (avec un gestionnaire de fichiers, un espace de stockage en ligne, des tags, des classeurs, des bases de données, un système d’information, etc.).</t>
  </si>
  <si>
    <t>Gérer des données</t>
  </si>
  <si>
    <t>Web et navigation ; Moteur de recherche et requête ; Veille d’information, flux et curation ; Evaluation de l’information ; Source et citation ; Gouvernance d’internet et ouverture du web ; Abondance de l’information, filtrage et personnalisation ; Recul critique face à l’information et aux médias ; Droit d’auteur.</t>
  </si>
  <si>
    <t>Mener une recherche et une veille d’information pour répondre à un besoin d’information et se tenir au courant de l’actualité d’un sujet (avec un moteur de recherche, au sein d’un réseau social, par abonnement à des flux ou des lettres d’information, ou tout autre moyen).</t>
  </si>
  <si>
    <t>Mener une recherche et une veille d’information</t>
  </si>
  <si>
    <t>Domaine 1 : Informations et données</t>
  </si>
  <si>
    <t xml:space="preserve">Ce module vise l’acquisition de compétences numériques dans 5 domaines
• Informations et données
• Communication et collaboration
• Création de contenu
• Protection et sécurité
• Environnement numérique
</t>
  </si>
  <si>
    <t xml:space="preserve"> </t>
  </si>
  <si>
    <t>Volume horaire : TP : 21H</t>
  </si>
  <si>
    <t>ECUET213 : Culture et Compétences Numériques</t>
  </si>
  <si>
    <t xml:space="preserve">1. M.Sakarovitch : Optimisation Combinatoire, Tome 1 et Tome 2
Edition: HERMANN, 1984
2. Michel GONDRON &amp; Michel MINOUX : Graphes et Algorithmes
Edition EYROLLES
</t>
  </si>
  <si>
    <r>
      <rPr>
        <b/>
        <sz val="11"/>
        <color theme="1"/>
        <rFont val="Times New Roman"/>
        <family val="1"/>
      </rPr>
      <t>Partie I – Programmation linéaire</t>
    </r>
    <r>
      <rPr>
        <sz val="11"/>
        <color theme="1"/>
        <rFont val="Times New Roman"/>
        <family val="1"/>
      </rPr>
      <t xml:space="preserve">
1.  Etude d’exemples : Formulation et notions de bases
2. L’algorithme du Simplexe (les deux phases)
3. Dualité 
</t>
    </r>
    <r>
      <rPr>
        <b/>
        <sz val="11"/>
        <color theme="1"/>
        <rFont val="Times New Roman"/>
        <family val="1"/>
      </rPr>
      <t>Partie II - Graphes et algorithmes</t>
    </r>
    <r>
      <rPr>
        <sz val="11"/>
        <color theme="1"/>
        <rFont val="Times New Roman"/>
        <family val="1"/>
      </rPr>
      <t xml:space="preserve"> 
1.  Vocabulaires et notions de base
2.  Arbres et arborescences 
     - Propriétés 
     - Arbre de poids minimum (Algorithme de KRUSKAL)
3. Cheminement
    - Position du problème 
    - Algorithmes de plus courts chemins (BELLMAN-FORD ; DIJKSTRA)
    - Application : Ordonnancement 
</t>
    </r>
  </si>
  <si>
    <t xml:space="preserve">Présenter les techniques algorithmiques de base d’optimisation à savoir l’algorithme du simplexe (pour la résolution des programmes linéaires à variables continues) et les principaux algorithmes de graphes (algorithmes usuels). On mettra l’accent sur les deux aspects suivants :
- Aspect Modélisation (formulation en PL, modélisation en graphe), 
- Aspect Algorithmique
</t>
  </si>
  <si>
    <t>Semestre : S3</t>
  </si>
  <si>
    <t>A. Mise à niveau de l’ensemble des étudiants
B. Les bases fondamentales de la langue anglaise
C. Entrainement à l’oral : comprendre et savoir se faire comprendre
D. Entrainement à l’écrit : s’habituer à lire et écrire de façon compréhensible
E. Tests TOEIC</t>
  </si>
  <si>
    <t>Ce cours de préparation au TOEIC (Test of English for International Communication) permet aux étudiants d’acquérir des capacités de compréhension orale et écrite en anglais utiles dans le domaine professionnel.</t>
  </si>
  <si>
    <t>Volume horaire : TD: 21H</t>
  </si>
  <si>
    <t xml:space="preserve">ECUET311 : Anglais 3 </t>
  </si>
  <si>
    <t xml:space="preserve">A. Les principales théories du management
B. La démarche prévisionnelle
     1. Evolution de la démarche prévisionnelle 
     2. Planification stratégique et démarche prospective
     3. Le processus de planification
C. L’organisation
     1. Les principes de base de l’organisation
     2. Les différents types de structures et les configurations structurelles d’H.Mintzberg
     3. Les caractéristiques de l’organisation
D. La direction
     1. Les styles de direction
     2. Le leadership
     3. Les différentes approches du comportement
E. Le contrôle
     1. Les différents types de contrôle
     2. Le processus de contrôle
     3. Les différents niveaux de contrôle
</t>
  </si>
  <si>
    <t xml:space="preserve">A l’issus du cours, l’étudiant doit être capable : 
• de comprendre et d’appliquer les principes fondamentaux du management de l’entreprise
• d’utiliser les techniques nécessaires à la réalisation des principales tâches du manager (planification, organisation, animation, contrôle)
• de réagir positivement face à une situation managériale
</t>
  </si>
  <si>
    <t>ECUET312 : Gestion d'entreprise</t>
  </si>
  <si>
    <t>ECUEF121 : Algorithmique et Structure des Données</t>
  </si>
  <si>
    <t>ECUEF122 : Atelier de Programmation 1</t>
  </si>
  <si>
    <t>Ce cours est une introduction aux logiques mathématiques et aux techniques de déduction automatique. Il présente deux modèles de raisonnement fondés sur la logique des propositions et la logique des prédicats, permettant, d’avoir une approche mathématique de la programmation. Nous examinons la logique propositionnelle et la logique des prédicats du premier ordre. Nous discutons les liens entre les aspects formels dans ces logiques et les énoncés exprimés informellement. Différentes méthodes de preuve formelle sont présentées et appliquées.</t>
  </si>
  <si>
    <t>ECUEF141 : Logique formelle</t>
  </si>
  <si>
    <t xml:space="preserve">J.P. Delahaye, Outils Logiques pour l’Intelligence Artificielle, Eyrolles, Paris, 1988.
-	J. Vélu, Méthodes Mathématiques pour l’Informatique,  Dunod, Paris, 2005. </t>
  </si>
  <si>
    <t>Volume horaire : Cours 21H ; TD: 10,5H</t>
  </si>
  <si>
    <t>L’objectif de module est de faire connaître aux étudiants les objets multimédia : Texte, son, image et vidéo ainsi que de leurs donner les éléments de théorie nécessaires pour l’analyse des signaux, et pour comprendre les traitements élémentaires permettant d’extraire les informations contenus dans le signal.
A la fin du cours, l’étudiant doit connaître les fondements multimédia, à savoir les différents objets multimédia, la classification et les propriétés des signaux, ainsi que les notions de base de la théorie de traitement de signal notamment la Transformée de Fourier.</t>
  </si>
  <si>
    <t>« Les normes et les standards du multimédia »
D. Lecompte, D. Cohen , Dunod, France, 2000
-	« La synthèse d’images »
J. P. Couwenbergh, Marabout, Belgique, 1998
-	« Internet, Multimédia et Temps Réel»
J. F. Susbielle, Eyrolles, France, 2000.
-	« Théorie et traitement des signaux »,
F. de Coulon, Presse polytechniques romandes, Lausanne, 1996.
-	«Signal processing first»,
	Prentice Hall, J. H. McClellan, R. W. Schafer, M. A.	Yoder New Jersey, 2003.
-	«Discrete-time signal processing»,
V. Oppenheim, R. W. Schafer Prentice Hall, New Jersey, 1989.
-	http://www.cndp.fr
-	http://www.ccm.com</t>
  </si>
  <si>
    <t>ECUEF221 : Algorithmique, Structure de données et Complexité</t>
  </si>
  <si>
    <t>ECUEF222 : Atelier de programmation 2</t>
  </si>
  <si>
    <t>ECUEF231 : Système d'exploitation 2</t>
  </si>
  <si>
    <t xml:space="preserve">1.	Introduction à l’approche BD 
2.	Modélisation conceptuelle des BD (EA et UML)
3.	Le modèle relationnel et son algèbre 
4.	Le Langage SQL et ses 5 sous-langages 
5.	Normalisation et fromes normales 
6.	Dénormalisation vers les modèles relationnel-objet et NoSQL </t>
  </si>
  <si>
    <t xml:space="preserve">L’objectif principal de ce module est l’introduction des concepts, des notions et des langages qui constituent les fondements des BD.  
Au bout de ce module, l’étudiant doit être capable :
1.	Comprendre l’approche BD dans un SI 
2.	Avoir une idée précise sur les différents modèles des BD (de l’hiérarchique au NoSQL en passant par le Relationnel-objet) 
3.	Savoir modéliser une BD avec un modèle conceptuel (EA, UML) 
4.	Maitriser le passage du modèle conceptuel au modèle logique
5.	Comprendre le modèle relationnel et son algèbre qui forme le ciment des moteurs relationnels
6.	Exploiter un outil de Modélisation (PowerDesigner, Toad, Erwin, DB-Main, etc.) 
7.	Maitriser l’essentiel du Standard SQL </t>
  </si>
  <si>
    <t xml:space="preserve">H. Garcia Molina, J.D. Ullman et J. Widom:  Database Systems - The Complete Book, Prentice Hall, 2002
R.A. El Masri et S.B. Navathe : Fundamentals of Database Systems, FourthEdition; Prentice Hall
C.J. Date : An introduction to Database Systems; Pearson Education 2004 </t>
  </si>
  <si>
    <t>ECUEF241 : Fondements des bases de données</t>
  </si>
  <si>
    <t xml:space="preserve">Volume horaire : Cours : 21H ; TD : 21H </t>
  </si>
  <si>
    <t>•	Automates finis et langages réguliers
o	Notion de langage
o	Automates finis déterministes
o	Automates finis non déterministes + Déterminisation
o	Lemme de Pompage   o	Grammaires régulières o	Expressions régulières
o	Equivalence entre automates finis, grammaires régulières et expressions régulières
o	Limites des langages réguliers
•	Automates à pile, langages non contextuels
o	Automates à pile
o	Grammaires non contextuelles
o	Equivalence automates à pile et grammaires non contextuelles
o	Lemme de pompage
•	Machines de Turing
o	Définitions
o	Langages Turing acceptables
o	Problème de l’arrêt</t>
  </si>
  <si>
    <t>Volume horaire : Cours : 21H</t>
  </si>
  <si>
    <t xml:space="preserve">Ce cours vise à rendre l’étudiant apte à analyser et concevoir des systèmes d'information dans une organisation. Il vise également à développer chez l’étudiant un esprit critique face aux pratiques courantes d’analyse et de conception de systèmes d'information.
Le cours vise à rendre l’étudiant capable de :  
1.	Classifier les différents types de SI.  
2.	Comparer les différents modèles de cycles de développement.
3.	Expliquer le processus de développement de SI. 
4.	Appliquer les principes d’analyse et de conception de SI.  
5.	Distinguer les particularités des différentes approches de modélisation  
6.	Appliquer les méthodologies d’analyse et de développement des SI  
7.	Utiliser des outils de modélisation  
8.	Évaluer les méthodologies d’analyse et de développement des SI </t>
  </si>
  <si>
    <t xml:space="preserve">Description du contenu
-	Taxinomie des systèmes d'information. 
-	Étude comparative des activités d'analyse et de conception selon les méthodes utilisées dans l’entreprise : données, traitements, événements, objets. 
-	Planification du développement des systèmes d'information, ancrage avec les plans stratégiques. Déroulement des processus et présentations des outils: logiciels d'aide à l'analyse / à la conception. Méthodologies commerciales de développement de systèmes. 
-	Intégration de l'application, des technologies de traitement et de communication à l'organisation. 
-	Architecture des systèmes d’information Débats et analyses critiques des pratiques courantes et émergentes. </t>
  </si>
  <si>
    <t xml:space="preserve">I.	Les systèmes d’information dans les organisations 
1.	le concept de système d’information ƒ 
2.	La taxinomie des systèmes d’information ƒ 
3.	Défis et contraintes dans le développement de systèmes d’information 
4.	Le développement de systèmes d’information et la stratégie d’entreprise 
5.	Évolution du domaine des systèmes d’information 
II.	Le cycle de développement des systèmes d’information 
6.	Notion de cycle de développement 
7.	Étapes du cycle de développement 
8.	Évolution du cycle de développement 
9.	Problèmes et défis du cycle de développement 
10.	Évolution des outils de développement  
11.	Approches de développement  
12.	La notation UML CONTENU DÉTAILLÉ 
13.	Le RUP (Rational Unified Process) </t>
  </si>
  <si>
    <t>III.	L’analyse et la conception orientées-objet des systèmes d’information 
14.	Concepts de bases de l’orientation objet : objets, classes, relations, associations 
15.	Caractéristiques d’un projet objet 
16.	Survol de quelques méthodologies-objet 
17.	Modélisation et outils 
18.	Étude des besoins; Spécifications  
19.	Analyse 
20.	Modélisation statique 
21.	Modélisation dynamique
22.	Modélisation fonctionnelle
23.	Conception 
IV.	La notation UML 
24.	UML et ses origines
25.	Cas d’utilisation 
26.	Scénarios d’utilisation 
27.	Modèle objet (diagramme de classe, diagramme d’objet) 
28.	Relations, Associations 
29.	Diagramme d’interaction (diagramme de collaboration, diagramme de séquence) 
30.	Diagrammes de transition d’états 
31.	Diagrammes d’activités 
32.	Patterns 
33.	Interface Homme machine 
34.	Outil de modélisation (Rational Rose) 
35.	Autres diagrammes et techniques (Diagramme de contexte, Méthode CRC…)</t>
  </si>
  <si>
    <t>1-	Satzinger, Jackson, Burd, Simond &amp; Villeneuve, Analyse et conception des systèmes d’information, Les Éditions Raynald Goulet Inc., 2004 
2-	Larman C., Applying UML and Patterns--An Introduction to Object-Oriented Analysis and Design and Iterative Development, Third Edition, Prentice-Hall, 2005 ou 
3-	Larman C., UML et les Design Patterns, Analyse et conception orientées objet et développement itératif, 3è édition, Pearson Éducation, 2002</t>
  </si>
  <si>
    <t xml:space="preserve">1.	Les langages de 4eme Génération actuels (PL/SQL et PG/plsql) 
2.	SQL embarqué (Embedded SQL) 
3.	L’approche de la programmation ODBC 
4.	L’approche de La programmation JDBC
5.	La programmation Web et son environnement (nb : choix libre d’un environnement de développement) 
6.	Les principales API propriétaires (par exemple OCI d’Oracle et PostgreSQL)
7.	Intégration : de la modélisation à la production </t>
  </si>
  <si>
    <t>Peter Rob and Carlos Coronel:  Database Systems: Design, Implementation, and Management, Eighth Edition; ©2009 Course Technology
H. Garcia Molina, J.D. Ullman et J. Widom:  Database Systems - The Complete Book, Prentice Hall, 2002
R.A. El Masri et S.B. Navathe : Fundamentals of Database Systems, FourthEdition; Prentice Hall
C.J. Date : An introduction to Database Systems; Pearson Education 2004</t>
  </si>
  <si>
    <t xml:space="preserve">L’objectif principal de ce module est la maitrise des notions de base permettant de développer des applications BD modernes en exploitant les apports des différents outils à savoir :   le standard SQL, les langages de programmation classique (C/C++, java, Python, C#, etc.) et les langages de 4eme génération (PL/SQL, pg/plssql, etc.) 
Le module insiste sur l’aspect ingénierie dans le développement d’une application BD. Ce type de développement est particulier dans le sens où il fait appel à plusieurs connaissances provenant de plusieurs autres modules de la formation (algorithmiques, structures de données, modélisation des SI, système d’exploitation, etc). Ici, l’aspect pratique est fondamental pour acquérir les abc du développement des applications dans n’importe quel environnement. 
Au bout de ce module, l’étudiant doit être capable :
1.	De transformer la conception d’une BD en une BD de production
2.	De Comprendre le processus de développement (coté client et coté serveur)
3.	D’Interfacer les outils nécessaires dans un environnement BD (interface client, serveur d’application et serveur BD) 
4.	D’Intégrer différentes techniques de développement (web, mobile, desktop, etc.) 
5.	D’exploiter un IDE (Eclipse, Netbeans, Oracle ADF, Oracle APEX, JSF, etc.) 
6.	D’exploiter un Data Modeler (PowerDesigner, Toad, Erwin, DB-Main, etc.) </t>
  </si>
  <si>
    <t>Intégrateur</t>
  </si>
  <si>
    <t>Il assiste/suit la mise en place et l'intégration des solutions préconisées</t>
  </si>
  <si>
    <t>Planification des produits ou des services</t>
  </si>
  <si>
    <t>Gestion des données</t>
  </si>
  <si>
    <t>Analyse statistique des données</t>
  </si>
  <si>
    <t>Conception de l’architecture</t>
  </si>
  <si>
    <t>Veille technologique</t>
  </si>
  <si>
    <t>Développement durable</t>
  </si>
  <si>
    <t>Innovation</t>
  </si>
  <si>
    <t>Livraison de services</t>
  </si>
  <si>
    <t>Développement des propositions</t>
  </si>
  <si>
    <t>Gestion de l’information</t>
  </si>
  <si>
    <t>Gestion de la relation client</t>
  </si>
  <si>
    <t>Gestion des changements métier</t>
  </si>
  <si>
    <t>Vision stratégique</t>
  </si>
  <si>
    <t>Leadership</t>
  </si>
  <si>
    <t>Négociation</t>
  </si>
  <si>
    <t>UEF510 :
Cloud &amp; Big Data</t>
  </si>
  <si>
    <t>Volume horaire : Cours 31,5H, TD: 10,5H, TP: 10,5H</t>
  </si>
  <si>
    <t>L’objectif de ce module est de donner :
En première partie aux étudiants les notions essentielles de la logique combinatoire pour être en mesure de : 
- Faire la synthèse des différents systèmes de numérations et les différents types de codes.
- Représenter les fonctions logiques sous différentes formes et les simplifier.
- Analyser les différents circuits combinatoires.
En deuxième partie : 
Décrire les composants d'un ordinateur (processeur,
mémoire, périphériques,...)
  Comprendre la structure matérielle et logicielle d'un
microprocesseur moderne
  structure interne
  structure externe
  Apprendre à programmer en assembleur 8086</t>
  </si>
  <si>
    <t>ECUEF132 : Systèmes Logiques &amp; Architecture des ordinateurs</t>
  </si>
  <si>
    <t>Systèmes Logiques &amp; Architecture des ordinateurs</t>
  </si>
  <si>
    <t>ECUEF223</t>
  </si>
  <si>
    <t>1.	Introduction
2.	Logique propositionnelle
-	Langage : connecteurs, variables propositionnelles
-	Interprétation de formules
-	Modèles (sémantique), validité et inconsistance  
-	Equivalence entre formules 
-	Substitution
-	Formes normales (Conjonctive et Disjonctive)
-	Conséquence logique 
-	Système formel de la logique des propositions et Preuve (axiomatique) 
2.	Logique des prédicats d’ordre 1
-	Terme, atomes et formules bien formées
-	Interprétation de formules   
-	Validité, inconsistance et modèle sémantique
-	Conséquence logique
-	Forme Normale Prénexe, de Skolem et Clausale 
-	Théorème de Herbrand pour la résolution
-	Système formel de la logique des prédicats et Preuve (axiomatique)
-	Quelques propriétés : Complétude, Consistance et Décidabilité</t>
  </si>
  <si>
    <t>ECUEF232 : Fondements des réseaux</t>
  </si>
  <si>
    <t>Volume horaire : Cours 31,5H, TP: 10,5H</t>
  </si>
  <si>
    <t>Rien</t>
  </si>
  <si>
    <t xml:space="preserve">L'objectif de ce cours est de présenter les concepts et les technologies de base liés aux réseaux informatique. L’étudiant pourra comprendre le fonctionnement d’un réseau informatique et des protocoles de communication. Les couches principales du modèle OSI seront étudiées avec comme exemple de réseau, le réseau basé sur Ethernet et IP (adressage IPv4 et IPv6). Ce cours est inspiré de formations certifiantes comme Cisco CCNA Routing &amp; Switching et CompTIA Network+.
</t>
  </si>
  <si>
    <t>1) CCNA-Routing-and-Switching-Complete-Study-Guide ISBN: 978-1-119-28828-2
2) CompTIA Network+ Certification All-in-One Exam Guide, Sixth Edition (2016) ISBN-13: 978-0071848220</t>
  </si>
  <si>
    <t>Volume horaire : Cours 21H, TP: 21H</t>
  </si>
  <si>
    <t>Programmation Python</t>
  </si>
  <si>
    <t>ECUEF223 : Programmation Python</t>
  </si>
  <si>
    <t>Volume horaire : Cours: 21H, TP: 42H</t>
  </si>
  <si>
    <t xml:space="preserve">1. Le langage C
2. La notion des Types de Données Abstraits (TDA) et Objet Abstrait (OA)
3. Les notions d'interface et de service à partir des structures de données
</t>
  </si>
  <si>
    <t>L’apprentissage d’un style particulier de programmation : le modèle objet. À la fin du cours, l’étudiant sera capable de développer des applications par une approche objet. Tous les concepts de la "philosophie" du modèle objet y sont abordés avec des exemples concrets en Java.</t>
  </si>
  <si>
    <t xml:space="preserve">1. Pourquoi utiliser la programmation orientée objet
- Type de Données  Abstrait vers l’Orienté Objet
- Le principe d’encapsulation 
- La notion classe (attributs, méthodes)
2. Introduction générale à Java 
- Historique du langage Java
- Caractérisation du langage Java (portabilité, bytecodes, JVM, …)
- Point d’entrée d’une application Java
- Environnement de développement d’une application Java
3. Les éléments de base du langage Java
- Les commentaires et les identificateurs en Java
- Les types de données (types primitifs, les classes et la notion de référence)
- Les identificateurs 
- Les opérateurs 
- Les variables 
- Les constantes
- La conversion des types primitifs
- Les structures de contrôles (structures conditionnelles et itératives) 
- Les tableaux
- Les méthodes (déclaration, signature et transmission de paramètres)
- L’outil javadoc
4. Les principes de la programmation orientée objet 
- Les constructeurs 
- Création d’une instance en Java
- La destruction d’un objet
- L’Objet courant this
- Les paquetages 
- Les Modificateurs de visibilité (private, protected et public)
- Le modificateur static
5. L'héritage, le polymorphisme, les classes abstraites et les interfaces
- L'héritage
- Le polymorphisme
- Les mots clefs super et final
- La conversion des objets
- Les classes abstraites
- Les interfaces
6. Les classes de base
- La classe Object
- Les classes Wrapper
- Les chaînes de caractères
- La classe Vector
7. La gestion des exceptions 
- Introduction
- Arbre des exceptions 
- Exception contrôlée et non contrôlée
- Création d’une exception 
- Exceptions prédéfinies en JAVA 
- Définir une exception en JAVA 
- Lancement d’une exception
- Capture et traitement des exceptions
- Le bloc finally
- Propagation des exceptions.                                                                                                   8. Les flux d’entrée/sortie
- La présentation des flux
- Les classes de gestion des flux
- Les flux de caractères
- Les flux d'octets
- La classe File
- La sérialisation
9. Les collections
- La généricité
- Les interfaces des collections
- Les collections de type List : les listes
- Les collections de type Set : les ensembles
- Les collections de type Map : les associations de type clé/valeur
- Les collections de type Queue : les files
- Les itérateurs 
- Le tri des collections (Comparable et Comparator)
</t>
  </si>
  <si>
    <t xml:space="preserve">Programmer en Java, Claude Delannoy. Éditions Eyrolles, 4eme édition, 2006.
Cahier du programmeur Java, Emmanuel Puybaret. Éditions Eyrolles, 3eme édition, 2004.
</t>
  </si>
  <si>
    <t>Programmation Java</t>
  </si>
  <si>
    <t>Volume horaire : Cours 21H, TP: 10,5H</t>
  </si>
  <si>
    <t>Fondements des réseaux (S2)</t>
  </si>
  <si>
    <t>Après l'étude des fondements réseaux, ce cours a pour objectif d'approfondir les connaissances des étudiants dans des notions plus avancées en réseaux comme les VLAN et le routage. D’un autre côté, ce cours sera dédié pour étudier les services réseaux de bases qui vont assurer le fonctionnement des réseaux comme les protocoles DHCP, DNS, NAT et les annuaires de gestion des comptes.</t>
  </si>
  <si>
    <t xml:space="preserve">Chapitre 1 : Initiation aux réseaux commutés (1h30)
1.1 Conception d'un réseau local
1.1.1 Réseaux convergents
1.1.2 Réseaux commutés
1.2 L'environnement commuté
1.2.1 Transfert de trames
1.2.2 Domaines de commutation
Chapitre 2 : VLAN (3h00)
2.1 Segmentation d'un VLAN
2.1.1 Vue d'ensemble des VLAN
2.1.2 VLAN dans un environnement à commutateurs multiples
2.2 Implémentations de VLAN
2.2.1 Affectation de VLAN
2.2.2 Trunks de VLAN
Chapitre 3 : Principes de routage (3h00)
3.1 Configuration initiale d'un routeur
3.1.1 Fonctions d'un routeur
3.1.2 Paramètres de base d'un routeur
3.1.3 Vérification de la connectivité des réseaux connectés directement
3.2 Décisions de routage
3.2.1 Commutation des paquets entre les réseaux
3.2.2 Détermination du chemin
3.3 Fonctionnement d'un routeur
3.3.1 Analyse de la table de routage, Route par défaut, passerelle par défaut
3.3.2 Routes connectées directement, Routes apprises de manière statique
3.3.4 Protocoles de routage dynamique
3.4 Routage inter-VLAN
3.1.1 Fonctionnement du routage inter-VLAN
3.1.2 Configuration du routage inter-VLAN existant
3.1.3 Configuration du routage inter-VLAN avec la méthode router-on-a-stick
Chapitre 4 : Traduction d'adresse réseau pour IPv4 (1h30)
4.1 Fonctionnement de la NAT
4.1.1 Caractéristiques de la NAT
4.1.2 Types de NAT
4.1.3 Avantages de la NAT
4.2 Configuration de la traduction d'adresses réseau (NAT)
4.2.3 Configuration de la traduction d'adresses de port (PAT)
4.2.4 Redirection
Chapitre 5 : DHCP (3h00)
5.1 Protocole DHCP (Dynamic Host Configuration Protocol) version 4
5.1.1 Fonctionnement de DHCPv4
5.1.2 Configuration d'un serveur DHCPv4 de base
5.1.3 Configurez le client DHCPv4
5.1.4 Dépannage de DHCPv4
5.2 Protocole DHCP (Dynamic Host Configuration Protocol) version 6
5.2.1 SLAAC et DHCPv6
5.2.2 DHCPv6 sans état
5.2.3 Serveur DHCPv6 avec état
5.2.4 Dépannage de DHCPv6
Chapitre 6 : DNS (3h00)
6.1 Protocole DNS (Domain Name System)
6.1.1 Principe et Fonctionnement de DNS
6.1.2 Messages DNS
6.1.3 Type de serveur DNS
Chapitre 7 : Gestion de compte (4h30)
7.1 Protocole LDAP (Lightweight Directory Access Protocol)
7.1.1 Principe et Fonctionnement de LDAP
7.1.2 Structure de l'annuaire 
7.1.3 Opérations
7.1 Windows AD (Active Directory)
7.1.1 Principe et Fonctionnement de AD
7.1.2 Structure AD
7.1.3 Groupes et politiques
</t>
  </si>
  <si>
    <t>Semestre : S4</t>
  </si>
  <si>
    <t>Fondements des Bases de données
Connaître les principes de la programmation orientée objet</t>
  </si>
  <si>
    <t>Ce cours a pour but de familiariser l’étudiant avec la création de sites dynamiques et interactifs en se servant du langage de programmation PHP, JavaScript et d’une base de données MySQL.
L’objectif aussi est de maîtriser maîtriser l'exploitation d'une base de données avec PHP.</t>
  </si>
  <si>
    <t xml:space="preserve">Chapitre I : Rappel sur le langage HTML 
Chapitre II : Langage JavaScript 
- Rappel du concept objet
- Syntaxe du langage JavaScript
- Boites de messages (Alerte, invite, Confirmation)
- Les variables globales et locales
- Les opérateurs
- Les énoncés conditionnels et les boucles
- Les fonctions
- Les événements
Chapitre III : PHP  concepts de base 
- Les bases du langage PHP 
- La structure générale
- Les types de données
- Les variables système et les constantes 
- Les opérateurs, les instructions conditionnelles, les traitements en boucle
- Les fonctions
- Les tableaux 
Chapitre IV: Les Formulaires en PHP
- Passage et transmission de variables 
- Traitement des données récupérées
Chapitre V : PHP et MySQL
- Fonctions MySQL de PHP 
- Exploiter une base de données MySQL (Interrogation, écriture)
   - Connexion au serveur MySQL 
   - Connexion à une base de données
   - Exécuter une requête 
   - Extraire les données 
- Gestion des erreurs MySQL 
- Administrer MySQL avec PHPMyAdmin
</t>
  </si>
  <si>
    <t xml:space="preserve">PHP7: Développez un site web dynamique et interactif,  Olivier Heurtel, 2018  
- PHP7: cours et exercices, Jean Angels, Eyrolles, 2017
- Développer un site web en PHP, MySQL et Javascript, Robin Nixon, 2015
</t>
  </si>
  <si>
    <t>Technologies et programmation web</t>
  </si>
  <si>
    <t>ECUEF431 : Test Logiciel (Certification ISTQB)</t>
  </si>
  <si>
    <t>Connaissance des cycles de développement logiciel
Expérience des projets informatiques</t>
  </si>
  <si>
    <t>Acquérir le vocabulaire des normes et standards relatifs à l'activité de Tests (ISO et IEEE)
Maîtriser l'ensemble des activités d'un processus de test
Connaître les différents niveaux et types de tests
Appréhender les techniques et méthodes de tests
Disposer d'une vue d'ensemble du métier de testeur</t>
  </si>
  <si>
    <r>
      <rPr>
        <b/>
        <sz val="11"/>
        <color theme="1"/>
        <rFont val="Times New Roman"/>
        <family val="1"/>
      </rPr>
      <t>I. Fondamentaux des tests</t>
    </r>
    <r>
      <rPr>
        <sz val="11"/>
        <color theme="1"/>
        <rFont val="Times New Roman"/>
        <family val="1"/>
      </rPr>
      <t xml:space="preserve">
• Que sont les tests ? Les objectifs du test. Différences entre tester et deboguer.
• Pourquoi les tests sont-ils nécessaires ? Enjeux et qualité.
• Le vocabulaire du test : vérification, validation, erreur, défaut, défaillance.
• 7 principes généraux des tests : les tests exhaustifs sont impossibles, tester tôt, regroupement des défauts, test et contexte...
• Processus de test : les activités de test et les tâches associées.
• L’importance de la traçabilité.
• La psychologie des tests. Différence d'état d'esprit entre le testeur et le développeur.
</t>
    </r>
    <r>
      <rPr>
        <b/>
        <sz val="11"/>
        <color theme="1"/>
        <rFont val="Times New Roman"/>
        <family val="1"/>
      </rPr>
      <t>II. Tester pendant le cycle de vie du développement logiciel</t>
    </r>
    <r>
      <rPr>
        <sz val="11"/>
        <color theme="1"/>
        <rFont val="Times New Roman"/>
        <family val="1"/>
      </rPr>
      <t xml:space="preserve">
• Modèles de développement logiciels : modèle en V, modèle incrémental et itératif.
• Les 4 niveaux de tests : test de composants, test d'Intégration, test système, test d'acceptation.
• Les principales approches de test : Big-bang, Ad-hoc, Incrémentale, Exploratoire, Dos à Dos...
• Types de tests : fonctionnels, non-fonctionnels, boîte noire, boîte blanche.
• Tests de confirmation et de régression.
• Tests de maintenance
</t>
    </r>
    <r>
      <rPr>
        <b/>
        <sz val="11"/>
        <color theme="1"/>
        <rFont val="Times New Roman"/>
        <family val="1"/>
      </rPr>
      <t>III. Tests statiques</t>
    </r>
    <r>
      <rPr>
        <sz val="11"/>
        <color theme="1"/>
        <rFont val="Times New Roman"/>
        <family val="1"/>
      </rPr>
      <t xml:space="preserve">
• Bases des tests statiques.
• Bénéfices des tests statiques.
• Les différents types de revue.
• Processus de revue formelle. Les principales activités, les rôles et responsabilités, les facteurs de succès.
• Les techniques de revue : Ad hoc, basée sur les rôles, basée sur la perspective.
</t>
    </r>
  </si>
  <si>
    <r>
      <rPr>
        <b/>
        <sz val="11"/>
        <color theme="1"/>
        <rFont val="Times New Roman"/>
        <family val="1"/>
      </rPr>
      <t>IV. Techniques de test</t>
    </r>
    <r>
      <rPr>
        <sz val="11"/>
        <color theme="1"/>
        <rFont val="Times New Roman"/>
        <family val="1"/>
      </rPr>
      <t xml:space="preserve">
• Identifier les conditions de test et concevoir des cas de test.
• Traçabilité des éléments de tests.
• Catégories de techniques de tests, boîte-noire ou boîte-blanche.
• Techniques basées sur les spécifications ou techniques boîte noire.
• Partitions d’équivalence, limites, tables de décision, transitions d'état...
• Techniques basées sur la structure ou boîte blanche.
• Couverture des instructions, des décisions.
• Techniques basées sur l'expérience.
• Sélectionner les techniques de tests.
</t>
    </r>
    <r>
      <rPr>
        <b/>
        <sz val="11"/>
        <color theme="1"/>
        <rFont val="Times New Roman"/>
        <family val="1"/>
      </rPr>
      <t>V. Gestion des tests</t>
    </r>
    <r>
      <rPr>
        <sz val="11"/>
        <color theme="1"/>
        <rFont val="Times New Roman"/>
        <family val="1"/>
      </rPr>
      <t xml:space="preserve">
• Organisation des tests : indépendance du test, rôle d’un Test Manager et d’un Testeur.
• Planification et estimation des tests : plan de test, critères d’entrée et de sortie des tests.
• Pilotage et contrôle des tests, rapports de test.
• Gestion de configuration.
• Risques et Tests : risques projet et risques produit.
• Gestion des défauts.
</t>
    </r>
    <r>
      <rPr>
        <b/>
        <sz val="11"/>
        <color theme="1"/>
        <rFont val="Times New Roman"/>
        <family val="1"/>
      </rPr>
      <t>VI. Outils de support aux tests</t>
    </r>
    <r>
      <rPr>
        <sz val="11"/>
        <color theme="1"/>
        <rFont val="Times New Roman"/>
        <family val="1"/>
      </rPr>
      <t xml:space="preserve">
• Classement des outils.
• Bénéfices et risques de l’automatisation.
• Les outils pour la gestion des tests.
• Les outils pour les tests statiques.
• Les outils pour l’exécution des tests.
• Utilisation efficace des outils : bénéfices et risques potentiels.
• Introduire un outil dans une organisation : sélection, projet pilote, déploiement.
</t>
    </r>
  </si>
  <si>
    <t>https://www.istqb.org/downloads/syllabi/foundation-level-syllabus.html
https://www.istqb.org/certification-path-root/foundation-level/foundation-level-content.html</t>
  </si>
  <si>
    <t>ECUET413 : Projet fédérateur (méthode agile)</t>
  </si>
  <si>
    <t xml:space="preserve">Volume horaire :TD : 21H ; </t>
  </si>
  <si>
    <t xml:space="preserve">Appliquer les notions de conception orientée objet et du langage UML avec une méthodologie agile
</t>
  </si>
  <si>
    <t>1- Introduction 
     o Définition
     o Itérativité dans les processus unifiés
     o Architecture des processus unifiés
     o Relation avec UML
2- Vie du processus unifié
3- Les activités
     o Expression des besoins
     o Analyse
     o Conception
     o Implémentation
     o Test
4- Les phases
     o Analyse des besoins
     o Elaboration
     o Construction
     o Transition</t>
  </si>
  <si>
    <t>ECUET411 : Anglais 4</t>
  </si>
  <si>
    <t>Systéme d'évaluation : CC</t>
  </si>
  <si>
    <t>Students should master the basic levels of the sentence structure in terms of listening, reading, writing and speaking.</t>
  </si>
  <si>
    <t>1. To Provide ESP instruction to enhance students’ reading and writing in order to provide practice &amp; interest in the language. 
2. To prepare students to sit for assessments and evaluations such as tests (IELTS,TOEFEL) and quizzes in order to test and revise proper acquisition of the English language.
 3. To build students' confidence and motivation through exposure to facts, figures, quotations, and the latest technological innovations in order to generate interest in the language from an ESP perspective. 
4. To allow students to gain key strategies and expressions for communicating with professionals and specialists.</t>
  </si>
  <si>
    <t xml:space="preserve">1. Grammar – Students will learn complex forms of English grammar including conditional, phrasal verbs, idiomatic expressions etc. Students will practice these structures through communicative and functional activities.
2. Oral Communication – Through listening comprehension and oral performances, students will practice their communication skills. Students will learn how to acquire the main principles of oral presentation and practice them via exposés. 
3. Reading Skills – Emphasis will be on vocabulary growth, comprehension and expression. Students will develop study and reading skills such as skimming, scanning, inference, etc. 
4. Writing Skills – Emphasis will be on the development of an academic essay, i.e. format, layout, coherence, cohesion, linking devices etc.
</t>
  </si>
  <si>
    <t>Course Materials and Resources: Oxford English for Information Technology. Eric H. Glendinning, John McEwan, 2006.</t>
  </si>
  <si>
    <t>ECUEF511 : Framework &amp; technologies Big Data</t>
  </si>
  <si>
    <t>Volume horaire : Cours 10H30, TP: 21H</t>
  </si>
  <si>
    <t>Semestre : S5</t>
  </si>
  <si>
    <t xml:space="preserve">1. Les langages Java et Python
2. La notion de la programmation concurrente
3. Les notions : Cloud, cluster, machine virtuelle
</t>
  </si>
  <si>
    <t>Ce cours a pour objectif de présenter aux étudiants les concepts fondamentaux de Big Data et présentera également l’aspect concurrentiel de ce phénomène. Ce cours permet aussi  d’avoir une idée sur quelques Frameworks de Big Data en focalisant sur Spark.</t>
  </si>
  <si>
    <t xml:space="preserve">1. Les notions de base de Big Data
2.  Principes fondamentaux de Hadoop MapReduce 
- Système de fichiers distribué
- Modèle de programmation MapReduce
3. L’écosystème Hadoop
4. Les architectures Big Data : traitements batch, micro-batch, flux. Architecture Lambda, architecture Kappa             
5. Les Bases de données NoSQL                                                                                                               
6. Présentation d'Apache Spark
- Historique du Framework.
- Comparaison avec l'environnement Apache Hadoop
- Les différents modules de Spark
</t>
  </si>
  <si>
    <t xml:space="preserve">Learning Spark Lightning-Fast Big Data Analysis, Holden Karau, Andy Konwinski, Patrick Wendell, Matei Zaharia, Editor: O'Reilly Media, 2015.
Les bases de données NoSQL et le Big Data: Comprendre et mettre en œuvre, Rudi Bruchez, Éditeur Eyrolles, 2015, 321 pages.
Hadoop: Devenez opérationnel dans le monde du Big Data, Juvénal CHOKOGOUE. Édition : ENI - 373 pages , 1ère édition, 12 avril 2017.
</t>
  </si>
  <si>
    <t xml:space="preserve">Ce cours est conçu pour aider les étudiants à l'exploration de soi pour atteindre la réussite. La pensée critique sera utilisée pour aider les étudiants dans leur développement de soi.  Les étudiants examinent les valeurs, les habitudes, les attitudes et les comportements qui les aideront à maximiser leurs capacités à l’apprentissage efficacement afin de réussir dans la vie personnelle et professionnelle et atteindre ainsi leur potentiel maximum. 
Ateliers pédagogiques
•	Communiquer efficacement
•	Maitriser les outils de l’écoute active 
•	Gérer le temps, 
•	Fixer des objectifs concrets, motivants, réalistes et catalyseurs d’innovation
•	Partager et Innover 
Ce cours est conçu pour aider les étudiants à l'exploration de soi pour atteindre la réussite. La pensée critique sera utilisée pour aider les étudiants dans leur développement de soi.  Les étudiants examinent les valeurs, les habitudes, les attitudes et les comportements qui les aideront à maximiser leurs capacités à l’apprentissage efficacement afin de réussir dans la vie personnelle et professionnelle et atteindre ainsi leur potentiel maximum. 
Ateliers pédagogiques
•	Communiquer efficacement
•	Maitriser les outils de l’écoute active 
•	Gérer le temps, 
•	Fixer des objectifs concrets, motivants, réalistes et catalyseurs d’innovation
•	Partager et Innover 
Ce cours est conçu pour aider les étudiants à l'exploration de soi pour atteindre la réussite. La pensée critique sera utilisée pour aider les étudiants dans leur développement de soi.  Les étudiants examinent les valeurs, les habitudes, les attitudes et les comportements qui les aideront à maximiser leurs capacités à l’apprentissage efficacement afin de réussir dans la vie personnelle et professionnelle et atteindre ainsi leur potentiel maximum. 
Ateliers pédagogiques
•	Communiquer efficacement
•	Maitriser les outils de l’écoute active 
•	Gérer le temps, 
•	Fixer des objectifs concrets, motivants, réalistes et catalyseurs d’innovation
•	Partager et Innover 
</t>
  </si>
  <si>
    <t>Chapitre I
Introduction : La Réussite 
Section I : Les différentes interprétations du succès 
Section II : Définir le succès
Section II : Les différents obstacles à la réussite
Section III : Comment surmonter les obstacles
Chapitre II
Introduction : L’Evolution humaine 
Section I : La dépendance avantages et inconvénients
Section II : L'indépendance avantages et inconvénients
 Section III : L'interdépendance 
Section IV : Le potentiel 
Chapitre III
Introduction : Les paradigmes et l’évolution humaine
Section I : Les paradigmes de soi 
Section II : Les paradigmes des autres 
Section III : Les paradigmes de la vie
Section IV : Les valeurs universelles
Chapitre IV
Introduction : Les habitudes qui permettent la réussite dans la vie
Section I : Evolution par la pratique 
Section II : Les différences entre habitudes, attitudes et comportements
Section III : L’importance des bonnes habitudes et comment les développer
Section IV : Le processus de changement des mauvaises attitudes et comportements
Section V : Apprendre à connaitre et à valoriser les petites et grandes victoires
Chapitre V
La communication en contexte de diversité
Section I : Styles en matière de communication
Aux niveaux : verbal, para-verbal et non verbal
Prise en compte des facteurs contextuels
Section II : Stratégies en matière de communication interculturelle
Observation des messages non verbaux et para-verbaux
Écoute active
Les styles de communication au sein de l’équipe
Section III : La diversité des styles d'apprentissage
Divergent
Assimilateur
Convergent
Accommodateur
Section IV :  Développement des styles d’apprentissage
Interaction avec des personnes dont le style d’apprentissage est différent
Recours au style d’apprentissage opposé à vos préférences
Adaptation du style d’apprentissage en fonction des situations</t>
  </si>
  <si>
    <t xml:space="preserve">C.F. Gray et E.W. Larson, La matrice d’affectation des responsabilités, dans Management de projet, McGraw-Hill, 2007, p. 126-127. ISBN 978-2-765104-537
D. A. Kolb, Répertoire des styles d’apprentissage de Kolb, Hay Resources 1999.
T. Miedaner. Coach Yourself to a New Career, ISBN: 978-0-07-170672-8. Editions Mc GRAW Hill 2010 ; 
R.  Bandler, O. Fitzpatrick, A. Roberti. L'essentiel de la PNL: Les clés d'une vie réussie, Editions de L’Homme. 2014. </t>
  </si>
  <si>
    <t>Préparation à l'environnement professionnel</t>
  </si>
  <si>
    <t>Volume horaire : Cours 21H</t>
  </si>
  <si>
    <t>ECUET513: Préparation à l'environnement professionnel</t>
  </si>
  <si>
    <t>UEF310 :
Probabilité</t>
  </si>
  <si>
    <t>UEF320 :          Automates  et Optimisation</t>
  </si>
  <si>
    <t>UEF330:
CPOO</t>
  </si>
  <si>
    <t>UEF340 :
Bases de données et Réseaux</t>
  </si>
  <si>
    <t>ECUEF341</t>
  </si>
  <si>
    <t>ECUEF342</t>
  </si>
  <si>
    <t>ECUEF342 : Services des Réseaux</t>
  </si>
  <si>
    <t>ECUEF341 : Ingénierie des Bases de Données</t>
  </si>
  <si>
    <t>ECUEF332 : Programmation Java</t>
  </si>
  <si>
    <t>ECUEF331 : Conception des Systèmes d’information</t>
  </si>
  <si>
    <t>ECUEF322 : Graphes et optimisation</t>
  </si>
  <si>
    <t>ECUEF321 : Théorie des langages et automates</t>
  </si>
  <si>
    <t>ECUEF441 : Fondements &amp; Programmation IA</t>
  </si>
  <si>
    <t xml:space="preserve">Volume horaire : Cours : 21H ;  TP: 21H </t>
  </si>
  <si>
    <t>ECUET511 : Anglais 5</t>
  </si>
  <si>
    <t>Students should master technical and more complex sentence structure in terms of listening, reading, writing and speaking.</t>
  </si>
  <si>
    <t>The goal of this course is to prepare students with the individual and collaborative technical writing, presentation, and research skills necessary to be effective technical communicators in academic and professional environments.</t>
  </si>
  <si>
    <t xml:space="preserve">a. Understanding the characteristics of technical writing and the importance of purpose, audience, and genre for written communication in technical fields. 
b. Articulating complex engineering ideas appropriate for targeted audiences. 
c. Planning, drafting, revising, editing, and critiquing technical and professional documents through individual and collaborative writing. 
d. Writing effective technical and business documents that are grammatically and stylistically correct. 
e. Preparing and delivering professional technical presentations through applying principles of effective oral communication and slide design.
f. Applying principles for the visual display of quantitative information.
 g. Researching, analyzing, synthesizing, and applying information to create technical reports. 
h. Recognizing ethical implications of technical communication in professional contexts. 
i. Understanding the contemporary issues in engineering from an environmental, societal, economic, and global perspective.
</t>
  </si>
  <si>
    <t>Pocketbook of Technical Writing for Engineers and Scientists, 3rd ed. McGraw-Hill, 2007. ISBN-13: 978-0073191591</t>
  </si>
  <si>
    <t>Entrepôts de données</t>
  </si>
  <si>
    <t>Techniques de compilation</t>
  </si>
  <si>
    <t>Techniques d'indexation et recherche multimedia</t>
  </si>
  <si>
    <t>Administration des bases de données</t>
  </si>
  <si>
    <t>Tests des logiciels (Certification ISTQB)</t>
  </si>
  <si>
    <t>Fondements de l'intelligence artificielle (Programmation IA)</t>
  </si>
  <si>
    <t>Anglais 4</t>
  </si>
  <si>
    <t>Droit informatique,protection des données et éthique</t>
  </si>
  <si>
    <t>Framework et technologies  Big Data</t>
  </si>
  <si>
    <t>Développement Mobile</t>
  </si>
  <si>
    <t>Développement d'applications réparties</t>
  </si>
  <si>
    <t>Machine Learning</t>
  </si>
  <si>
    <t>Sécurité informatique</t>
  </si>
  <si>
    <t>Entrepreunariat</t>
  </si>
  <si>
    <t xml:space="preserve">L’étudiant doit assimiler les principes de base de l’extraction, la transformation et le chargement des données provenant de différentes sources afin d’être exploitées par les décideurs et extraire de connaissances utiles. </t>
  </si>
  <si>
    <t>Base de données, conception des Systèmes d’Information.</t>
  </si>
  <si>
    <t>Chapitre 1 : Introduction
Section 1 : Contexte 
Section 2 : Problématique
Section 3 : Domaines d’applications des DW
Section 4 : Quelques métiers du décisionnel
Chapitre 2 : Les entrepôts de données
Section 1 : Définition d’un DW
Section 2 : Les caractéristiques des DW
Section 3 : SGBD et DW
Section 4 : OLTP vs DW
Chapitre 3 : Les datamart 
Section 1 : Définition 
Section 2 : Intérêt des datamart
Chapitre 4 : Architecture
Section 1 : architecture générale
Section 2 : Les flux de données
Section 3 : Les différentes zones de l’architecture
Chapitre 5 : Modélisation
Section 1 : Modélisation Entité/Association
Section 2 : Modélisation des DW
     Sous-section 1 : Table de faits
a-	Typologie des faits
b-	Granularité de la table de faits
     Sous-section 2 : Table de dimension
a-	Granularité d’une dimension
b-	Evolution des dimensions
              Sous-section 3 : Types de modèles
a-	Modèle en étoile
b-	Modèle en flocon
Section 3 : Méthodologie : 9 étapes de Kimball
Chapitre 6 : Alimentation
Section 1 : Alimentation/mise à jour de l’entrepôt
Section 2 : Définition d’un ETL
Section 3 : Extraction
Section 4 : Transformation
Section 5 : Chargement
Chapitre 7 : Les bases de données multidimensionnelles
Section 1 : OLTP vs OLAP
Section 2 : ROLAP
Section 3 : MOLAP
Section 4 : HOLAP
Section 5 : Le cube
Section 6 : Manipulation des données multidimensionnelles
Section 7 : Drill-up, drill-down
Section 8 : MDX (Multidimensional Expressions)
Chapitre 8 : Le marché du décisionnel 
Section 1 : quelques solutions commerciales
Section 2 : quelques solutions open source
Chapitre 9 : Démonstration</t>
  </si>
  <si>
    <t>Kimball et al. 2013] : Kimball R. et Ross M. “The Data Warehouse Toolkit: The Definitive Guide to Dimensional Modeling”, Third Edition, Wiley Computer Publishing, 2013</t>
  </si>
  <si>
    <t>ECUEF411: Entrepôt de données</t>
  </si>
  <si>
    <t>pour une bonne compréhension du cours, il faut des connaissances en algorithmique, en langages de programmation, en inateurs et en génie logiciel.</t>
  </si>
  <si>
    <t>Ce cours a pour objet d’apprendre aux étudiants les principes, les techniques et les outils de base de la compilation. La fonction d’un compilateur est de traduire un programme écrit dans un langage évolué vers un programme équivalent écrit en langage machine. De ce fait, les principaux aspects de la théorie des langages sont systématiquement abordés. Ce cours permettra aux étudiants d’acquérir des techniques pour la réalisation d’un compilateur.</t>
  </si>
  <si>
    <t>Chapitre 1 : Compilateur : définition, modèle et concepts Chapitre 2 : Théorie des langages : notions de base 
Chapitre 3 : Analyse Lexicale
Chapitre 4 : Analyse Syntaxique Chapitre 5 : Analyse Sémantique Chapitre 6 : Production de code</t>
  </si>
  <si>
    <t>Volume horaire : Cours 21H, TD: 10,5H,  TP: 21H</t>
  </si>
  <si>
    <t>Techniques d'indexation et recherche multimédia</t>
  </si>
  <si>
    <t xml:space="preserve">L’objectif de ce cours est de présenter les principaux systèmes de recherche d’information en usage tant sur les serveurs d’information classiques que sur le réseau, et leurs méthodes d’évaluation qualitative. On examine les modèles sous-jacents et leur adéquation aux problèmes posés par la recherche interactive d’information et par les données multimedia.
Compétences acquises : compréhension des notions de modèle de recherche d’information, de pertinence et d’évaluation qualitative des systèmes dérivés, des principales techniques d’indexation et de leurs limites.
Connaissances des principaux systèmes et moteurs de recherche en usage.
Savoir-faire acquis : Maîtrise des modèles et techniques classiques de recherche et indexation, des méthodes d’évaluation et des approches interactives du domaine.
</t>
  </si>
  <si>
    <r>
      <rPr>
        <b/>
        <sz val="12"/>
        <rFont val="Calibri"/>
        <family val="2"/>
        <scheme val="minor"/>
      </rPr>
      <t xml:space="preserve">1 Introduction : présentation du domaine
</t>
    </r>
    <r>
      <rPr>
        <sz val="12"/>
        <rFont val="Calibri"/>
        <family val="2"/>
        <scheme val="minor"/>
      </rPr>
      <t>1.1 Problèmatique de la recherche d’information
1.2 Fonctions des systèmes de RI
1.3 Indexation, Interrogation
1.4 Notions de pertinence et de modèle de recherche d’informations
1.5 Problématique du multimédia</t>
    </r>
    <r>
      <rPr>
        <b/>
        <sz val="12"/>
        <rFont val="Calibri"/>
        <family val="2"/>
        <scheme val="minor"/>
      </rPr>
      <t xml:space="preserve">
2</t>
    </r>
    <r>
      <rPr>
        <sz val="12"/>
        <rFont val="Calibri"/>
        <family val="2"/>
        <scheme val="minor"/>
      </rPr>
      <t xml:space="preserve"> Evaluation des performances qualitatives des systèmes
2.1 Notions de rappel et de précision
2.2 Méthodes pratiques d’évaluation
2.3 Comparaison de système</t>
    </r>
    <r>
      <rPr>
        <b/>
        <sz val="12"/>
        <rFont val="Calibri"/>
        <family val="2"/>
        <scheme val="minor"/>
      </rPr>
      <t xml:space="preserve">
3 Approches classiques en recherche d’informations
</t>
    </r>
    <r>
      <rPr>
        <sz val="12"/>
        <rFont val="Calibri"/>
        <family val="2"/>
        <scheme val="minor"/>
      </rPr>
      <t>3.1 Les approches par interrogation : modèle Booléen et modèle Vectoriel
3.2 Application aux moteurs de recherche du web
3.3 Les approches par navigation : les modèles hypermédia</t>
    </r>
    <r>
      <rPr>
        <b/>
        <sz val="12"/>
        <rFont val="Calibri"/>
        <family val="2"/>
        <scheme val="minor"/>
      </rPr>
      <t xml:space="preserve">
</t>
    </r>
  </si>
  <si>
    <t>Cours: 21H; TD: 10,5H</t>
  </si>
  <si>
    <t>ECUEF422 : Technologies et programmation web</t>
  </si>
  <si>
    <t xml:space="preserve">L’objectif principal de ce module est l’étude et la maitrise des concepts nécessaires à la tâche d’administration d’une BD dans tout environnement indépendamment du modèle de données sous-jacent (relationnel, relationnel, relationnel-objet, noSQL) et de l’architecture cible (centralisée, répartie, distribuée, Cloud, etc.). 
Le module est structuré de façon à alterner des parties formelles avec des séances pratiques pour mettre en œuvre les concepts étudiés. Pour ceci, on peut se baser sur les deux SGBD qui dominent actuellement le marché des BD à savoir Oracle (version XE gratuite) et PostgreSQL (1er SGBD open source).   Ces SGBD supportent toutes les fonctionnalités modernes de gestion des BD (y compris le NoSQL et le big data).  
Au bout de ce module, l’étudiant doit être capable :
1. D’installer et de paramétrer un SGBD dans un environnement de production
2. Démarrer et arrêter un serveur de BD 
3. De choisir le meilleur schéma d’indexation pour une BD 
4. D’interpréter et de comprendre un plan d’exécution généré par le SGBD
5. De résoudre des problèmes de concurrence (deadlock, données mortes, etc.)
6. Faire des sauvegardes et réparer des pannes du serveur
7. Faire l’audit de la BD (logging des activités sur la BD, droits, utilisateurs, etc.)
Pratiquement, chacune des compétences ci-dessus fait appel aux acquis d’un chapitre parmi ceux dessous. 
</t>
  </si>
  <si>
    <t xml:space="preserve">1. Architecture générique d’un SGBD (relationnel, NoSQL)
2. Modèles de stockage des DB (cas d’Oracle et PostgreSQL)
3. Indexation et hachage 
4. Techniques d’Optimisation des requêtes SQL 
5. Gestion des transactions et Accès concurrents 
6. Techniques de réparation des pannes (UNDO, REDO, UNDO/REDO)
7. Sécurisation des données (piratages, SQL injection attacks, transactions malicieuses) 
8. Audit des BD et Tuning des SGBD 
</t>
  </si>
  <si>
    <t xml:space="preserve">Peter Rob and Carlos Coronel:  Database Systems: Design, Implementation, and Management, Eighth Edition; ©2009 Course Technology
H. Garcia Molina, J.D. Ullman et J. Widom:  Database Systems - The Complete Book, Prentice Hall, 2002
R.A. El Masri et S.B. Navathe : Fundamentals of Database Systems, FourthEdition; Prentice Hall
</t>
  </si>
  <si>
    <t>ECUEF431: Techniques de Compilation</t>
  </si>
  <si>
    <t xml:space="preserve"> UEF410 : Bases de données</t>
  </si>
  <si>
    <t>UEF430 :
Compilation &amp; tests</t>
  </si>
  <si>
    <t>UEF420 :
Indexation et Web</t>
  </si>
  <si>
    <t>Anglais 5</t>
  </si>
  <si>
    <t>UEF520 : Développement d'applications</t>
  </si>
  <si>
    <t>UEF530 :
Machine Learning et sécurité</t>
  </si>
  <si>
    <t>Développement d’applications réparties</t>
  </si>
  <si>
    <t xml:space="preserve">Ce module permettra aux étudiants d'acquérir les concepts fondamentaux et approfondis pour développer des applications réparties en utilisant différents paradigmes et technologies de communication inter-applications via le réseau. Ce cours sera enseigné en mettant l'accent sur les points suivant: (1) problèmes d'intégration et fondements des intergiciels, (2) l'empilement et relation entre les différentes technologies de communication, (3) l'étude des principales technologies actuelles, et (4) la sensibilisation aux problèmes de conception induits par la répartition. Le cours sera organisé comme suit : </t>
  </si>
  <si>
    <r>
      <rPr>
        <b/>
        <sz val="12"/>
        <rFont val="Calibri"/>
        <family val="2"/>
        <scheme val="minor"/>
      </rPr>
      <t xml:space="preserve">Chapitre I : Rappel sur les sockets
</t>
    </r>
    <r>
      <rPr>
        <sz val="12"/>
        <rFont val="Calibri"/>
        <family val="2"/>
        <scheme val="minor"/>
      </rPr>
      <t>Introduction aux sockets
Socket en mode connecté (au dessus de TCP)
Socket en mode paquet (au dessus de UDP)
API Java Java.net</t>
    </r>
    <r>
      <rPr>
        <b/>
        <sz val="12"/>
        <rFont val="Calibri"/>
        <family val="2"/>
        <scheme val="minor"/>
      </rPr>
      <t xml:space="preserve">
Chapitre II : Architectures client / serveur
</t>
    </r>
    <r>
      <rPr>
        <sz val="12"/>
        <rFont val="Calibri"/>
        <family val="2"/>
        <scheme val="minor"/>
      </rPr>
      <t xml:space="preserve">Problèmes d'intégration d'applications 
Fondement des architectures client/serveur
Système RMI
API Java JNDI </t>
    </r>
    <r>
      <rPr>
        <b/>
        <sz val="12"/>
        <rFont val="Calibri"/>
        <family val="2"/>
        <scheme val="minor"/>
      </rPr>
      <t xml:space="preserve">
Chapitre III : Intergiciels orientés objets (CORBA)
</t>
    </r>
    <r>
      <rPr>
        <sz val="12"/>
        <rFont val="Calibri"/>
        <family val="2"/>
        <scheme val="minor"/>
      </rPr>
      <t>ntroduction aux intergiciels
Architecture OMA / CORBA
Composants et services CORBA Langage IDL et projection en JAVA</t>
    </r>
    <r>
      <rPr>
        <b/>
        <sz val="12"/>
        <rFont val="Calibri"/>
        <family val="2"/>
        <scheme val="minor"/>
      </rPr>
      <t xml:space="preserve">
Chapitre IV : Integiciels orientés messages
</t>
    </r>
    <r>
      <rPr>
        <sz val="12"/>
        <rFont val="Calibri"/>
        <family val="2"/>
        <scheme val="minor"/>
      </rPr>
      <t>Intergiciels orientés messages
API Java JMS
Création, manipulation et échange de messages 
Fiabilité de communication OM</t>
    </r>
    <r>
      <rPr>
        <b/>
        <sz val="12"/>
        <rFont val="Calibri"/>
        <family val="2"/>
        <scheme val="minor"/>
      </rPr>
      <t xml:space="preserve">
Chapitre V : Problèmes fondamentaux de la répartition
</t>
    </r>
    <r>
      <rPr>
        <sz val="12"/>
        <rFont val="Calibri"/>
        <family val="2"/>
        <scheme val="minor"/>
      </rPr>
      <t>Gestion du temps et des états
Concurrence et synchronisation
Tolérance aux fautes
Réplication de données, cohérence et cache
Sécurité et contrôle d'accès
Elasticité</t>
    </r>
    <r>
      <rPr>
        <b/>
        <sz val="12"/>
        <rFont val="Calibri"/>
        <family val="2"/>
        <scheme val="minor"/>
      </rPr>
      <t xml:space="preserve">
</t>
    </r>
  </si>
  <si>
    <t>Cours: 21H; TP: 21H</t>
  </si>
  <si>
    <t>ECUEF531 : Machine Learning</t>
  </si>
  <si>
    <t>Volume horaire : Cours 21 H, TP: 21H</t>
  </si>
  <si>
    <t xml:space="preserve">Algorithmique et structures de données, programmation, Probabilité et Statistique
</t>
  </si>
  <si>
    <t>A la fin de ce cours, l'étudiant connaîtra les notions d'apprentissage non supervisé et supervisé, les algorithmes afférant et leur utilisation sur des cas pratiques. Un mini- projet et des lectures d'articles permettront de comprendre et de rendre opérationnelles les connaissances enseignées.</t>
  </si>
  <si>
    <t xml:space="preserve">I. Introduction 
- Place du Machine Learning en IA
- Les disciplines fondatrices du Machine Learning
- Les domaines d’application du Machine Learning
- Facteurs d’émergence du Machine Learning
- Exemples de types de problème en Machine Learning
II. Apprentissage supervisé
- Terminolgie de l’apprentissage supervisé
- Notions de surapprentissage
- Algorithmes d’apprentissage supervisé (k plus proches voisins, machines à vecteur de support, arbres de décision, etc)
- Exemples d’application en Apprentissage supervisé
III. Apprentissage non supervisé
- Terminolgie de l’apprentissage non supervisé
- Calcul des ressemblances (variables quantitatives, variables qualitatives)
- Algorithmes d’apprentissage non supervisé 
- Exemples d’application en Apprentissage non supervisé
IV. Manipulation des logiciels WEKA, TANAGRA, etc.
</t>
  </si>
  <si>
    <t xml:space="preserve">1. Introduction au Machine Learning, Chloé-Agathe Azencott, Edition Dunod, Septembre 2018.
2. Data Mining: Pratical Machine Learning Tools and Techniques, Ian H. Witten, Eibe Frank,   Mark A. Hall, Elseiver, 2011.
3. Introduction to Machine Learning, Ethem Alpaydin, MIT Press, 2009.
</t>
  </si>
  <si>
    <t>Ce cours apporte les connaissances fondamentales dont les étudiants ont besoin pour analyser les risques qui pèsent sur les réseaux et systèmes. Ils apprendront les étapes à suivre pour choisir et déployer les contre-mesures appropriées pour réduire les faiblesses face aux attaques :</t>
  </si>
  <si>
    <r>
      <rPr>
        <b/>
        <sz val="12"/>
        <rFont val="Calibri"/>
        <family val="2"/>
        <scheme val="minor"/>
      </rPr>
      <t>Chapitre 1: Aspects généraux de la sécurité informatique</t>
    </r>
    <r>
      <rPr>
        <sz val="12"/>
        <rFont val="Calibri"/>
        <family val="2"/>
        <scheme val="minor"/>
      </rPr>
      <t xml:space="preserve">
- la sécurité : définition, principes, nécessité, niveaux de sécurisation
- les menaces
- cycle de la sécurité
</t>
    </r>
    <r>
      <rPr>
        <b/>
        <sz val="12"/>
        <rFont val="Calibri"/>
        <family val="2"/>
        <scheme val="minor"/>
      </rPr>
      <t>Chapitre 2: politique de sécurité</t>
    </r>
    <r>
      <rPr>
        <sz val="12"/>
        <rFont val="Calibri"/>
        <family val="2"/>
        <scheme val="minor"/>
      </rPr>
      <t xml:space="preserve">
- définition, objectif, étendu, implémentation, domaine d’application, domaines de responsabilité, périodicité.
- les types de politique de sécurité
- mise en place d’une politique de sécurité
- quelques normes
</t>
    </r>
    <r>
      <rPr>
        <b/>
        <sz val="12"/>
        <rFont val="Calibri"/>
        <family val="2"/>
        <scheme val="minor"/>
      </rPr>
      <t>Chapitre 3: menaces/ attaques/intrusions</t>
    </r>
    <r>
      <rPr>
        <sz val="12"/>
        <rFont val="Calibri"/>
        <family val="2"/>
        <scheme val="minor"/>
      </rPr>
      <t xml:space="preserve">
- définition
- types de pertes
- cycle d’une attaque
- classification des attaques
</t>
    </r>
    <r>
      <rPr>
        <b/>
        <sz val="12"/>
        <rFont val="Calibri"/>
        <family val="2"/>
        <scheme val="minor"/>
      </rPr>
      <t>Chapitre 4: Services de sécurité</t>
    </r>
    <r>
      <rPr>
        <sz val="12"/>
        <rFont val="Calibri"/>
        <family val="2"/>
        <scheme val="minor"/>
      </rPr>
      <t xml:space="preserve">
- définition
- Authentification, Confidentialité, Intégrité, Non répudiation, Disponibilité
- Services de sécurité vis-à-vis des attaques
</t>
    </r>
    <r>
      <rPr>
        <b/>
        <sz val="12"/>
        <rFont val="Calibri"/>
        <family val="2"/>
        <scheme val="minor"/>
      </rPr>
      <t>Chapitre 5: Points de contrôle/ Domaine de sécurité/Domaine de confiance</t>
    </r>
    <r>
      <rPr>
        <sz val="12"/>
        <rFont val="Calibri"/>
        <family val="2"/>
        <scheme val="minor"/>
      </rPr>
      <t xml:space="preserve"> Les mécanismes de sécurité
- définition : Points de contrôle/ Domaine de sécurité/Domaine de confiance
- Sécurité dans les couches de protocoles
- Les mécanismes de sécurité : Firewall, VPN, IDS/IPS, Scanner de vulnérabilité, Honeypot
</t>
    </r>
    <r>
      <rPr>
        <b/>
        <sz val="12"/>
        <rFont val="Calibri"/>
        <family val="2"/>
        <scheme val="minor"/>
      </rPr>
      <t>Chapitre 6: Gestion des risques</t>
    </r>
    <r>
      <rPr>
        <sz val="12"/>
        <rFont val="Calibri"/>
        <family val="2"/>
        <scheme val="minor"/>
      </rPr>
      <t xml:space="preserve">
- définition du risque
- Niveaux de risque
- Identification des risques
- Évaluation du risque
</t>
    </r>
  </si>
  <si>
    <t>Cours: 21H; TP: 10,5H</t>
  </si>
  <si>
    <t>Projet fedéré (methode Agile)</t>
  </si>
  <si>
    <t>Tests d'intrusion</t>
  </si>
  <si>
    <t>Architecture SI (fonc, tech)</t>
  </si>
  <si>
    <t>Cycle de vie d'un projet</t>
  </si>
  <si>
    <t>Gestion des conflits</t>
  </si>
  <si>
    <t>Services &amp; Fonctionnement</t>
  </si>
  <si>
    <t>Gestionnaire de bases de données</t>
  </si>
  <si>
    <t>Il conçoit, développe, expérimente et installe des systèmes de réseaux et de télécommunication performants. Gère des infrastructures réseaux dans le but d’assurer la fluidité du trafic d'informations circulant sur un réseau informatique. Il adapte le réseau aux besoins des utilisateurs et aux évolutions technologiques et il est à l'écoute des besoins des clients internes ou externes.</t>
  </si>
  <si>
    <t>Support</t>
  </si>
  <si>
    <t>Technicien support client (Niveau 1)</t>
  </si>
  <si>
    <t>Architecture SI</t>
  </si>
  <si>
    <t>UEF110 : Mathématiques 1</t>
  </si>
  <si>
    <t>UEF120 : Algorithmique &amp; Programmation 1</t>
  </si>
  <si>
    <t>Algorithmique et structures de données</t>
  </si>
  <si>
    <t>UEF130 : Systèmes d'exploitation &amp; Architecture</t>
  </si>
  <si>
    <t xml:space="preserve">Systèmes Logiques &amp; Architecture des ordinateurs </t>
  </si>
  <si>
    <t>UEF140 : Logique et Multimédia</t>
  </si>
  <si>
    <t>UET110 : Langues et Communication</t>
  </si>
  <si>
    <t>Algoritmique, structures de données et complexité</t>
  </si>
  <si>
    <t>UEF310 : Probabilités</t>
  </si>
  <si>
    <t>Probabilités et statistiques</t>
  </si>
  <si>
    <t>UEF320 : Automates  et Optimisation</t>
  </si>
  <si>
    <t>UEF330 :
CPOO</t>
  </si>
  <si>
    <t xml:space="preserve"> UEF410 : </t>
  </si>
  <si>
    <t xml:space="preserve">UEF420 :
</t>
  </si>
  <si>
    <t xml:space="preserve">UEF430 :
</t>
  </si>
  <si>
    <t>UEF440 : Intelligence Artificielle</t>
  </si>
  <si>
    <t>UET410 : Langues et éthique</t>
  </si>
  <si>
    <t>UEO410 :  Unité optionnelle</t>
  </si>
  <si>
    <t xml:space="preserve">UEF510 : </t>
  </si>
  <si>
    <t xml:space="preserve">UEF520 : </t>
  </si>
  <si>
    <t xml:space="preserve">UEF530 : </t>
  </si>
  <si>
    <t>UEF540 : Architecture SOA et services web</t>
  </si>
  <si>
    <t>UET510 : Langues et Entreprenariat</t>
  </si>
  <si>
    <t>x</t>
  </si>
  <si>
    <t>UEO510 : Unité optionnelle</t>
  </si>
  <si>
    <t>Semestre 6</t>
  </si>
  <si>
    <t>PFE</t>
  </si>
  <si>
    <t>Permettre aux étudiants de maitriser les fondements de l’intelligence artificielle
Apprendre un langage orienté IA: Prolog ou R</t>
  </si>
  <si>
    <t>Partie 1: Fondement de l'IA
1.	Introduction
2.	Résolution d’un problème par recherche
•	Formulation d’un problème
•	largeur d’abord
•	profondeur d’abord
•	profondeur limitée
•	profondeur limitée itérative
•	recherche best‐first
•	hill climbing
•	algorithme A*, heuristiques
•	recherche en faisceau (beam search)
•	recherche par recuit‐simulé
•	Satisfaction de contraintes et recherche (CSP)
•	Jeux stratégiques et recherche : min‐max et alpha‐beta
3.	Systèmes experts
•	Base de connaissances : bases de faits, base de règles
•	Inférence : chaînage avant, arrière et mixte</t>
  </si>
  <si>
    <t>Parie 2 Programmation:
Prolog ou R</t>
  </si>
  <si>
    <t>ECUET412 : Droit informatique, protection des données et éthique</t>
  </si>
  <si>
    <t>Volume horaire : Cours: 21H</t>
  </si>
  <si>
    <t xml:space="preserve">Volume horaire : Cours : 21H ;  TP: 10H30 </t>
  </si>
  <si>
    <t>Virtualisation et Cloud</t>
  </si>
  <si>
    <t>Technologies Multimédias</t>
  </si>
  <si>
    <t>Anglais 3</t>
  </si>
  <si>
    <t>Volume horaire : Cours 21H ; TP :21H</t>
  </si>
  <si>
    <t>Partie A :
Chapitre I : Systèmes de Numération et Codage
Introduction 
Section I : Systèmes de numération et conversion
Section II : Codes
Chapitre II  Fonctions logiques : Représentation et simplification
Introduction 
Section I : Fonctions logiques
Section II : Représentation des fonctions logiques 
Section III : Simplification des fonctions logiques
Chapitre III Circuits Combinatoires
Introduction :
Section I : Circuits de traitement de l’information
Section II : Circuits de transformation de l’information 
Section III : Circuits d’aiguillage de l’information 
Partie B :
CHAPITRE 1. INTRODUCTION ET HISTORIQUE 
1. Concepts et définition.
2. Historique de la génération des ordinateurs
3. Configuration et fonctionnement d’un ordinateur.
3.1. Configuration.
3.2. Structure
3.3. Principe de fonctionnement
CHAPITRE 2. LES MEMOIRES 
1. Organisation d’une mémoire
2. Caractéristiques d’une mémoire
3. Hiérarchie des mémoires
4. Types d’accès aux mémoires
5. Les mémoires vives (RAM) et les mémoires mortes (ROM)
6. Les mémoires cache
7. Les mémoires auxiliaires
CHAPITRE 3. LE MICROPROCESSEUR 
1. Performance d’un microprocesseur
2. Architecture de base d’un microprocesseur
3. Principe de fonctionnement
4. Structure d’une instruction
5. Les modes d’adressage
6. Cycle d’exécution d’une instruction
CHAPITRE 4. LE LANGUAGE ASSEMBLEUR 80X86 
1. Les registres 80x86
2. Structure générale d’un programme assembleur
3. Définitions des données
4. Le jeu d’instructions du 80x86
5. Les codes opérations de quelques instructions du 80x86</t>
  </si>
  <si>
    <t>ECUEF142 : Technologies Multimédias</t>
  </si>
  <si>
    <t>1. Théorie et traitement des signaux
1. Introduction 
2. Modes de classification des signaux
a. Selon la nature
b. Energétique
c. Morphologique
d. Spectrale
e. Dimensionnelle
3. Propriétés des signaux
a. Périodique
b. À énergie fini
c. Causal
d. Pair-impair
4. Signaux numériques
a. Signaux élémentaires
b. Propriétés 
5. Aperçu théorique sur un système numérique
a. linéarité
b. Invariance
c. Causalité
d. Réponse impulsionnelle
2. Transformées Fréquentielles
1. Introduction 
2. Séries de Fourier
3. Transformée de Fourier
a. Définition 
b. Exemples
c. Transformée de Fourier continue (direct, invers)
d. Transformée de Fourier discrète
e. Caractéristiques
f. Réponse harmonique d’un système numérique
3. Introduction au multimédia
3.1 Définitions
3.2 Théorèmes de base
3.3 Applications Multimédia
3.4 Métiers
4. Objets multimédia 
4.1 Texte
4.1.1. Caractéristiques techniques d’un texte : Typographie, Dimension, Style.
4.1.2. Numérisation 
4.1.3. Reconnaissance Optique de Caractères
4.2 Son
4.2.1. Définitions
4.2.2. Classification 
4.2.3. Numérisation 
4.3 Images Fixes
4.3.1. Représentation vectorielle
4.3.2. Représentation matricielle
4.3.3. Résolution
4.3.4. Numérisation
4.4 Vidéo
4.4.1. Définition
4.4.2. Vidéo analogique
4.4.3. Normes de la vidéo analogique
4.4.4. Vidéo numérique
5. Chaîne de production de données multimédias
5.1 Acquisition numérique
5.2 Traitement
5.3 Analyse 
5.4 Synthèse
5.5 Compression et stockage</t>
  </si>
  <si>
    <t>Volume horaire : Cours : 21, TD : 21H</t>
  </si>
  <si>
    <t>Volume horaire : Cours :10H30 ; TP : 31,5H</t>
  </si>
  <si>
    <t>Volume horaire : Cours 10,5H; TP: 21H</t>
  </si>
  <si>
    <t>Introduction
Chapitre 1 : installation de Python
1. Installation de Python sur votre clé USB.
2. Lancer l'environnement de travail IDLE.
3. Premiers essais.
4. Conserver le programme pour une utilisation ultérieure.
Chapitre 2 : les variables
1. Qu'est-ce qu’une variable ?
2. Instructions de base sur les variables.
3. Opérations sur les variables.
	a. Les opérations.
	b. Modifier une variable à partir de sa propre valeur.
	c. Modifier une variable à l'aide d'une autre variable.
Chapitre 3 : les types de variables.
1. Les différents types de variables.
2. La concaténation des chaînes de caractères.
3. Comment « assembler » des variables de types différents ?
	a. Premier exemple
	b. Second exemple 
	c. Fonctions de conversion du type 
	d. Troisième exemple 
Chapitre 4 : exécution conditionnelle « if … elif … else ».
1. Le « if … elif … else ».
	a. Exemple. 
	b. Les conditions et le type booléen. 
	c. Le "if ...elif ... else" en Python. 
2. Le rôle fondamental de l'indentation dans le langage Python.
3. Méthodes élémentaires de programmation.
	a. Ébauche fonctionnelle et ajout de couches successives.
	b. Outiller son programme pour le débugger.</t>
  </si>
  <si>
    <t>Chapitre 5 : la boucle While.
1. Pour introduire la boucle while.
2. La boucle while en Python.
Chapitre 6 : la boucle for ... in ... .
1. Pour découvrir la boucle for ... in ... .
2. Introduction.
3. La boucle for … in ... en Python.
4. La boucle for pour parcourir une chaîne de caractères.
Chapitre 7 : les fonctions.
1. Éviter de se répéter.
2. Première définition des fonctions.
3. Vraies fonctions et procédures.
4. Portée des variables : variables locales et variables globales.
5. Modifier une variable globale depuis l'intérieur d'une fonction.
6. En résumé :
Chapitre 8 : interfaces graphiques.
1. Créer une fenêtre.
2. Meubler une fenêtre.
	a. Widget Bouton.
	b. Widget Label.
	c. Widget Canevas.
3. Gestion des événements : event et binding.
4. Déplacer un item du canevas : les méthodes coords et move.
	a. La méthode coords.
	b. La méthode move.
5. Animation automatique : les fonctions récursives.</t>
  </si>
  <si>
    <t xml:space="preserve">Chapitre 9 : les listes.
1. Définition et opérations élémentaires sur les listes.
	a. Introduction.
	b. Définition des listes.
	c. Les listes sont des objets modifiables.
	d. Longueur d'une liste.
	e. Parcourir les éléments d'une liste avec une boucle.
2. Méthodes sur les listes.
	a. Quelques mots de la programmation orientée objet : POO.
	b. Méthodes sur les listes
3. Des listes d'objets graphiques.
4. Synthèse. 
'Chapitre 10 : interfaces graphiques 2.
</t>
  </si>
  <si>
    <t>TP1. Des images dans le canevas !
	a. Afficher une image.
	b. Effacer ou agir sur plusieurs items du à la fois : les tags.
	c. Faire bouger l'image au clavier.
	d. Faire défiler le décor.
TP2. Des images animées.
	a. Les sprites.
	b. Alors on danse : faire défiler un gif.
	c. L'opérateur modulo.
	d. Applications :
		Quand la droite devient un cercle, et le plan un tore !
		Faire bouger et défiler l'image en même temps.
TP3. Fais pleuvoir des sprites !
	a. Cahier des charges.
	b. Cadre graphique de travail.
	c. Fonctionnement général.
	d. Détails techniques.
	e. Mise au point.
TP4. Les Widgets et leur positionnement.
	a. Widget Entry.
	b. Widget RadioButton.
	c. Positionnement des widgets : the grider.
TP5. Musique Maestro !
	a. Introduction.
	b. Bruitages : module mixer.
	c. Musiques : module mixer.music.</t>
  </si>
  <si>
    <t>Chapitre 11 : Codage et traitement de l'image.
TP1. Les tableaux en Python.
TP2. Les images en noir et blanc.
TP3. Images bitmap : images en niveaux de gris, traitements simples.
TP4. Images en couleurs – formats compressés.
TP5. Débruitage d’une image – contours.</t>
  </si>
  <si>
    <t>Volume horaire : Cours : 21H  ; TP :21H</t>
  </si>
  <si>
    <t xml:space="preserve">Chapitre 1 : Exploration du réseau (1h30)
1.1 Connecté au monde entier
1.1.1 Les réseaux aujourd'hui
1.1.2 Fourniture de ressources dans un réseau
1.2 LAN, WAN et Internet
1.2.1 Composants réseau
1.2.2 type de réseaux : LAN et WAN
1.2.3 Internet, intranets et extranets
1.2.4 Connexions Internet
Chapitre 2 : Protocoles et communications réseau (1h30)
2.1 Règles de communication
2.1.1 Les règles (Notions de base sur les communications, Définition des règles, Codage des messages, Format et encapsulation des messages, Taille des messages, Synchronisation des messages)
2.2 Normes et protocoles réseau
2.2.1 Protocoles
2.2.2 Suites de protocoles (Suites de protocoles et normes de l'industrie, TCP/IP)
2.2.3 Organismes de normalisation
2.2.4 Modèles de référence ( modèle OSI et TCP/IP)
2.3 Transfert de données sur le réseau
2.3.1 Encapsulation de données
2.3.2 Accès aux données
</t>
  </si>
  <si>
    <t xml:space="preserve">Chapitre 3 : Accès réseau (3h00)
3.1 Protocoles de couche physique
3.1.1 Connexion de couche physique
3.1.2 Rôle de la couche physique
3.1.3 Caractéristiques de couche physique
3.2 Supports réseau
3.2.1 Câblage en cuivre à paires torsadées (UTP)
3.2.3 Câblage à fibre optique
3.2.4 Supports sans fil
3.3 Protocoles de couche liaison de données
3.3.1 Rôle de la couche liaison de données
3.4 Contrôle de l'accès aux supports
3.4.1 Topologies
3.4.2 Topologies de réseau étendu
3.4.3 Topologies LAN 
3.4.4 Méthodes de contrôle d'accès au support
3.4.5 Trame liaison de données
Chapitre 4 : Ethernet (1h30)
4.1 Protocole Ethernet
4.1.1 Trame Ethernet
4.1.2 Adresses MAC Ethernet
4.2 Commutateurs LAN
4.2.1 La table d'adresses MAC
4.2.2 Méthodes de transmission par commutateur
4.3 Protocole ARP (Address Resolution Protocol)
4.3.1 Adresses MAC et IP
4.3.2 ARP
4.3.3 Problèmes liés au protocole ARP
</t>
  </si>
  <si>
    <t>Chapitre 5 : Couche réseau (3h00)
5.1 Protocoles de couche réseau
5.1.1 Couche réseau des communications
5.1.2 Caractéristiques du protocole IP
5.1.3 Paquet IPv4
5.1.4 Paquet IPv6
5.2 Routage
5.2.1 Méthode de routage des hôtes
5.2.2 Tables de routage des routeurs
Chapitre 6 : Adressage IP (4h30)
6.1 Adresses réseau IPv4
6.1.1 Conversion entre format binaire et format décimal
6.1.2 Structure de l'adresse IPv4
6.1.3 Adresses IPv4 de monodiffusion, de diffusion et de multidiffusion
6.1.4 Types d'adresses IPv4 (publiques et privées)
6.2 Adresses réseau IPv6
6.2.1 Problèmes liés au protocole IPv4
6.2.2 Adressage IPv6
6.2.3 Types d'adresses IPv6
6.2.4 Adresses de monodiffusion IPv6
6.2.5 Adresses de multidiffusion IPv6
6.3 Vérification de la connectivité
6.3.1 ICMP (ICMPv4 et ICMPv6)
6.3.2 Test et vérification, Commande ping et Commandes traceroute et tracert</t>
  </si>
  <si>
    <t>Chapitre 7 : Couche transport (3h00)
7.1 Protocoles de couche transport
7.1.1 Transport des données (rôle, responsabilité, Multiplexage, fiabilité)
7.1.2 Présentation des protocoles TCP et UDP
7.2 TCP et UDP
7.2.1 Processus de communication TCP
7.2.2 Fiabilité et contrôle de flux
7.2.3 Communication UDP
7.2.4 TCP ou UDP
Chapitre 8 : Couche application (1h30)
8.1 Protocoles de couche application
8.1.1 Application, présentation et session
8.1.2 Interaction des protocoles d'application avec les applications des utilisateurs finaux
8.2 Services et protocoles de couche application courants
8.2.1 Protocoles web et de messagerie électronique
8.2.2 Services d'adressage IP (DHCP et DNS)
8.2.3 Services de partage de fichiers (FTP)</t>
  </si>
  <si>
    <t>42 (21 Cours + 10,5 TD +  10,5 TP)</t>
  </si>
  <si>
    <t>Volume horaire : Cours : 21H ; TD : 10H30</t>
  </si>
  <si>
    <t xml:space="preserve">Volume horaire : Cours : 21H ; TP : 21H </t>
  </si>
  <si>
    <t>Mention: Computer Science,  Parcours: Informatique et Multimédia</t>
  </si>
  <si>
    <t>Options suggérées</t>
  </si>
  <si>
    <t>Certifications sugérées</t>
  </si>
  <si>
    <t>C++</t>
  </si>
  <si>
    <t>Physique multimédia</t>
  </si>
  <si>
    <t>Administration des Bases de données</t>
  </si>
  <si>
    <t>Animation 2D</t>
  </si>
  <si>
    <t>Machine learning</t>
  </si>
  <si>
    <t>Unity</t>
  </si>
  <si>
    <t>Animation 2D avancée</t>
  </si>
  <si>
    <t>UX Design</t>
  </si>
  <si>
    <t>Animation 3D</t>
  </si>
  <si>
    <t>Adobe*</t>
  </si>
  <si>
    <t>Certification TOEFL/TOEIC</t>
  </si>
  <si>
    <t>Mention: Computer Science,  Parcours: GLSI</t>
  </si>
  <si>
    <t>Certifications sur les technologies Java</t>
  </si>
  <si>
    <t>Certification Scrum</t>
  </si>
  <si>
    <t>Introduction à l'IOT</t>
  </si>
  <si>
    <t>ERP et intégration des Systèmes d'information</t>
  </si>
  <si>
    <t xml:space="preserve">Certification en méthodologie de conception </t>
  </si>
  <si>
    <t>Programmation système et réseaux</t>
  </si>
  <si>
    <t>Administration des systèmes et des réseaux</t>
  </si>
  <si>
    <t>Certification technologies middleware</t>
  </si>
  <si>
    <t>ECUEO311 : C++</t>
  </si>
  <si>
    <t>L’apprentissage d’un style particulier de programmation : le modèle objet. À la fin du cours, l’étudiant sera capable de développer des applications par une approche objet. Tous les concepts de la "philosophie" du modèle objet y sont abordés avec des exemples concrets en C++.</t>
  </si>
  <si>
    <t xml:space="preserve">1. Apports syntaxiques du langage C++ (notion de référence et le passage par référence) 
2. Les principes de la programmation orientée objet
3. Les classes en C++   (notions de constructeur et destructeur) 
4. Les fonctions amies
5. La surdéfinition d’opérateurs
6. L’héritage 
7. Les fonctions virtuelles et polymorphisme 
8. La gestion des exceptions
</t>
  </si>
  <si>
    <t>C++ pour les programmeurs en C, Claude Delannoy. Éditions Eyrolles, 6eme édition, 2007.</t>
  </si>
  <si>
    <t>ECUEO... : Théorie de l'Information</t>
  </si>
  <si>
    <t>Volume horaire : Cours 21H, TD: 10,5H</t>
  </si>
  <si>
    <t xml:space="preserve">L’objectif de ce module est de donner aux étudiants les notions essentielles de la théorie de l'information.
En effet à la fin de ce cours, l'étudiant devra être en mesure de : 
- Décrire un système de communication,
- Mesurer l’information,
- Analyser le codage des sources discrètes,
- Analyser le codage canal.
</t>
  </si>
  <si>
    <t>Chapitre I : Mesure de l’information
Introduction : Description d’un système de communication
Section I : Rappels sur la théorie des probabilités discrètes
Section II : Mesure de l’information
- Incertitude et information
- Information moyenne ou entropie
Section III : Canal de communication discret sans mémoire
- Modélisation matricielle d’un canal de communication
- Capacité d’un canal de communication
Chapitre II : Codage des sources discrètes sans mémoire
Introduction : Généralités  sur le codage des sources discrètes
Section I : Codage de longueur fixe
Section II : Codage de longueur variable
- Codage de Shannon
- Codage de Huffman
Section III : Extension de source
Chapitre III : Codage canal
Introduction : Généralités  sur le codage canal 
Section I : Principe du codage canal
- Définition liées au codage canal
- Notion de bit de parité
Section II : Différents types de codage canal
- Code à répétition
- Code en bloc linéaire</t>
  </si>
  <si>
    <t>ECUEO... : Analyse Numérique</t>
  </si>
  <si>
    <t>Fonction réel à variables réelles (continuité, dérivabilité, extremum)</t>
  </si>
  <si>
    <t xml:space="preserve">Introduire la notion de la résolution numérique pour les problème qui n’ont pas de solution analytique.
Introduire les notions de convergence, d’ordre de convergence et estimation d’erreur des méthodes itératives.
Développer l’aspect algorithmique des méthodes de résolution numérique. réel à variable réelle, continuité, dérivabilité
</t>
  </si>
  <si>
    <t xml:space="preserve">Chapitre I : Résolution numérique des équations non linéaires
Introduction : Introduction et motivation générale
Section I : Méthode des Dichotomies (convergence, ordre et algorithme)
Section II : Méthode du point fixe (convergence, ordre et algorithme)
Section III : Méthode de Newton (convergence, ordre et algorithme)
Chapitre II : Interpolation polynomiale
Introduction : Introduction et motivation générale
Section I : Forme de Lagrange + algorithme
Section II : Forme de Newton + algorithme
Section III : Erreur d’interpolation
Chapitre III : Intégration numérique
Introduction : Introduction et motivation générale
Section I : Méthode des rectangles et des trapèzes 
Section II : Formule de quadrature
Section III : Estimation d’erreur
</t>
  </si>
  <si>
    <t>http://www.math.univ-toulouse.fr/~calvi/NumericalAnalysis/JPC_NA_1.pdf</t>
  </si>
  <si>
    <t>ECUEO... : Math pour le Multimédia</t>
  </si>
  <si>
    <t>Fonction réel à variable réelle, continuité, dérivabilité</t>
  </si>
  <si>
    <t>Etude des surfaces (fonction à deux variables)
Optimisation linéaire, algorithme</t>
  </si>
  <si>
    <t xml:space="preserve">Chapitre 1 : Fonction à deux variables
(Aspect graphiques lignes de niveaux, limite, continuité, dérivabilité, gradient, laplacien, extremums, hessienne)
Chapitre 2 : optimisation
(Méthode de substitution, méthodes de multiplicateur de Lagrange)
Chapitre 3 : Etude de courbes paramétrées
</t>
  </si>
  <si>
    <t>http://faccanoni.univ-tln.fr/user/enseignements/20142015/MS41_L2MASS.pdf</t>
  </si>
  <si>
    <t>ECUEO... : Physique pour le Multimédia</t>
  </si>
  <si>
    <t>Ce cours a pour objectif principal de présenter aux étudiants les différents outils et principes physiques utilisés par les moteurs physiques dans le développement de jeux vidéos :
• Savoir positionner et orienter un objet dans un espace virtuel 3D.
• Connaitre les différents types de mouvements et les grandeurs cinématiques.
• Savoir détecter et traiter les collisions entre les objets dans un univers virtuel</t>
  </si>
  <si>
    <t xml:space="preserve">Chapitre 01 :
- Introduction générale
- Présentation des objectifs généraux
- Rappels d'algèbre linéaire (Vecteurs, produit scalaire, produit vectoriel, les matrices,
ect.)
Chapitre 02 : Cinématique et dynamique du point matériel
- Cinématique et dynamique du point ((Repérage d'un point, vitesse d'un point,
accélération d'un point, Mouvement rectiligne, mouvement circulaire, Repère (local)
de Frenet, les 3 principes fondamentaux de la dynamique).
- Intégration numérique d'équation différentielle : L'algorithme Runge Kuttah 4.
- Algorithme de codage d'une particule,
Chapitre 03 : Dynamique des solides indéformables (Rigide Bodies
Dynamics)
- Repérage et orientation dans l'espace d'un solide indéformable: Repère objet et repère
global.
- Le centre de masse.
- Forces et équations du mouvement.
- Quantité de mouvement, moments et moment cinétique.
- Algorithmes de codage d'un solide indéformable
Chapitre 04 : Détection et traitement des collisions
- Pipeline de détection de collisions d'objets 3D
- Problème des contraintes non pénétrables
- Boites englobantes, détection du point d'impact, détection du temps d'impact
- Traitement des collisions. </t>
  </si>
  <si>
    <t>ECUEO... : Réseaux Multimédia</t>
  </si>
  <si>
    <t>Concepts de base des réseaux informatiques</t>
  </si>
  <si>
    <t xml:space="preserve">• Aperçu des applications multimédia.
• Comprendre le transfert de données multimédias.
• Comparer les caractéristiques des réseaux IP et RTC
• Etudier les défauts de la transmission IP et les solutions pour améliorer la qualité de services pour les applications multimédia. 
</t>
  </si>
  <si>
    <t>1. Internet et les applications temps réel 
 Les conditions de la qualité de service
 Les stratégies de la qualité de service
 Stratégie de bout en bout
 Stratégie réseau
2. Insuffisance de l’IP 
 Les principaux défauts de la transmission IP :
 Délai
 Variation de délai (Gigue)
 Perte
 Analyse de défauts de la transmission IP
  Analyse du délai : délai émetteur, délai réseau, délai récepteur
 Gigue et synchronisation
  Analyse des pertes : congestion des routeurs, TTL dépassé, arrivée hors délai
3. Routage multicast
4. Protocoles de transports multimédia 
 Rappel TCP et UDP
 Traitement de la congestion et impact sur le trafic multimédia
 Le protocole temps réel RTP/RTCP
 Le protocole temps réel RTSP
5. Voix sur IP: VoIP 
 Introduction
 Motivation 
 La voix
 Caractéristiques de la voix
 La conversation orale : exigence d’interactivité 
 La voix sur IP : caractéristiques
 La voix sur IP : difficultés associées et qualité de service (qualité du codeur, délai, gigue, perte, écho…) 
6. Diffusion de la vidéo : La vidéo à la demande VoD 
 Problématique de la VoD 
 Architecture des systèmes VoD 
 Les protocoles de diffusion</t>
  </si>
  <si>
    <t xml:space="preserve"> Sébastien DÉON, « VoIP et ToIP – Asterisk, La téléphonie IP d'entreprise » 2010
 Open Source Communications Software | Asterisk Official Site : https://www.asterisk.org/
 La voix sur IP : https://www.voip-info.org/
</t>
  </si>
  <si>
    <t>ECUEO... : Animation 2D</t>
  </si>
  <si>
    <t>Volume horaire : Cours 10,5H, TP: 21H</t>
  </si>
  <si>
    <t xml:space="preserve">A la fin de ce semestre les étudiants devront :
- Maitriser l'espace/scène 2D/3D
- Savoir animer une interface de jeu 2D : background, ennemies, obstacles et main character.
- Savoir gérer les synchronisations nécessaires et les interactions éventuelles. 
- Appliquer des propriétés physiques aux composants du jeu
- Coordonnées les différentes animations en créant des liaisons.
- Connaître les techniques et les commandes spécifiques relatives à la 2D à travers le logiciel d'animation Unity </t>
  </si>
  <si>
    <t>Chapitre I : Création d'une interface de jeu de plateforme 2D 
Introduction : Organisation et optimisation d'une Scène en 2D/3D
Section I : Hiérarchiser les plans d'une interface de jeu 2D
Section II : Création de lien entre les objets : notion de parent-enfant
Section III : La notion de Modèle réutilisable (Prefab)
Chapitre II Les types d'Animation 2D
Introduction : Les notions d'animation 2D 
Section I : La notion d'animation image/image
Section II : La notion d'animation interpolée
Section III : La coordination et la synchronisation
Chapitre III Scénarisation des animations 2D sans code/script
Introduction : Création des liens entre les différentes animations
Section I : La création des clips d'animation (différents états/objet)
Section III : La création et le paramétrage des transitions entre les états.
Chapitre IV Application des propriétés Physiques 2D
Introduction : Les différentes forces physiques appliquées aux objets 2D
Section I : Les principes de la gravité et de la collision
Section II : Les notions de rebond et de friction</t>
  </si>
  <si>
    <t>ECUEO... : Circuits logiques programmables</t>
  </si>
  <si>
    <t>L’objectif de ce module est de donner aux étudiants les notions essentielles des circuits logiques programmables.
En effet à la fin de ce cours, l'étudiant devra être en mesure de : 
- Connaitre les architectures des réseaux logiques programmables (PLD) : caractéristiques et mise en œuvre des PAL, GAL, CPLD et FPGA.
- Connaitre les différentes outils et systèmes de développement des PLD.
- Etudier le langage VHDL.
- Savoir programmer, simuler et tester un circuit logique programmable.</t>
  </si>
  <si>
    <t>Chapitre I : Introduction aux circuits logiques programmables (PLD)
Section I : Présentation de la logique programmée
Section II : Classification des circuits logiques programmables
Chapitre II : Synthèse des circuits logiques programmables
Section I : Architectures des réseaux logiques programmables (PLD)
- PAL : Programmable Array Logic.
- GAL : Generic Array Logic.
- CPLD : Complex Programmable Logic Device.
- FPGA : Field Programmable Gate Array.
Section II : Outils et systèmes de développement des circuits logiques programmables.
- Programmation des fonctions logiques élémentaires sur PLD.
- Programmation des circuits combinatoires sur PLD.
- Programmation des fonctions logiques séquentielles sur PLD.
Chapitre III : Langage VHDL
Section I : Introduction au langage VHDL
- Généralités
- principales caractéristiques du langage VHDL
Section II : Description des circuits logique en VHDL
- circuits combinatoires
- Circuits séquentiels</t>
  </si>
  <si>
    <t>ECUEO... : Animation 2D avancée</t>
  </si>
  <si>
    <t>Avoir suivi le cours Animation 2D</t>
  </si>
  <si>
    <t>Traiter en profondeur l’intelligence artificielle dédiée au jeux vidéo, les notions de Shaders,
l’animation du personnage. Introduire un nouveau langage de programmation qui
est le C# pour le développement des jeux vidéo en utilisant le moteur de Jeux Unity.
Des projets de jeux 2D sont réalisés par les étudiants tout au long du semestre.</t>
  </si>
  <si>
    <t>1. La notion de Caméra 2.5D
2. Animation des Personnages
3. L’utilisation des Sprites
4. initiation à la programmation C#
5. Intégration de l’Intelligence Artificielle
6. Utilisation des Shaders
7. Réalisation d’un jeu 2D.</t>
  </si>
  <si>
    <t>ECUEO... : Animation 3D</t>
  </si>
  <si>
    <t>Comme objectif principal, nous pensons que l’étudiant doit acquérir des connaissances théoriques et techniques qui vont lui permettre de comprendre le processus de modélisation et d’animation de produits 3D dans le but de créer des environnements et des modèles tridimensionnels.
Plus spécifiquement, nous espérons qu’à la fin de ce cours, tout étudiant sera capable de :
• Manipuler l'espace/scène 2D/3D,
• Trouver la méthode optimale pour modéliser un objet, un décor ou un personnage low poly, 
• Maitriser la méthode de modélisation polygonale,
• Maitriser la méthode de modélisation à base d’image de référence,
• Maitriser les principes simples d’animation, 
• Animer des objets à l’aide des deformers,
• Connaitre les principales contraintes et hiérarchies dans l’animation,
• Comprendre le concept de rigging et de skinning.</t>
  </si>
  <si>
    <t xml:space="preserve">Chapitre I : L’univers de la 3D 
Introduction: La notion de la 3D,
Section I : Les domaines d’application de la 3D,
Section II : Le processus de création d’un projet en 3D,
Section III : La vue en perspective et la vue orthographique,
Section IV : La navigation dans l’espace : de la 2D vers la 3D,
Section V: La visualisation des volumes et le shading.
Chapitre II : Création d’un univers tridimensionnel 
Introduction : Création d'un projet 3D,
Section I : La notion de projet,
Section II : Optimisation et notion de référence,
Section III : La manipulation de base des objets 3D, 
Section IV : Le paramétrage et le principe du point de pivot,
Section V : Organisation de la scène et création des hiérarchies.
Chapitre III : Modélisation polygonale
Introduction : Les méthodes de modélisation : polygonale et par maillage,  
Section I : Les notions du low poly et du hight poly,
Section II : Les composants d’un polygone et leurs modes de transformation,
Section III : Les différents types de lissages, 
Section IV : Le principe de la modélisation à base d’images de références
Chapitre IV : Animation 3D
Introduction : Introduction à l’animation,
Section I : Animation à l’aide des déformations,
Section II : Les principes de l’animation,
Section III : Le principe du timing and spacing,
Section IV : Le principe de l’élasticité stretch and squash,
Section V : Les contraintes et les hiérarchies,
Section VI : Initiation au rigging et au skinning.
</t>
  </si>
  <si>
    <t>ECUEO... : Animation 3D avancée</t>
  </si>
  <si>
    <t>Volume horaire : Cours 10,5H, TD: 10,5H , TP: 10,5H</t>
  </si>
  <si>
    <t>Avoir étudié le module Animation 3D</t>
  </si>
  <si>
    <t>Ce module d’enseignement est basé sur le moteur de développement des Jeux Vidéo Unity3D.
La programmation JavaScript fera partie de ce cours. Nous abordons dans ce module les notions de collision, de l’intelligence artificielle et des Mecanim dans les jeux vidéo, des projets de jeux 3D seront réalisés par les étudiants tout au long du semestre.</t>
  </si>
  <si>
    <t>1. Initiation aux jeux vidéo
2. Introduction à Unity 3d
3. L’environnement avec Unity 3d
4. Personnages jouables
5. Interactions
6. Éléments préfabriqués, collections et HUD
7. Instanciation et corps rigides
8. Systèmes de particules
9. Conception de menus</t>
  </si>
  <si>
    <t xml:space="preserve">ECUEO... : UX/UI Design </t>
  </si>
  <si>
    <t>Volume horaire : Cours 14H, TD: 7H, TP: 10,5H</t>
  </si>
  <si>
    <t>Avoir une bonne maitrise des logiciels de création bitmap et vectorielle (abordé dans le module infographie durant le quatrième semestre).
Avoir une assez bonne connaissance pour la culture et les tendances du web (abordé dans le module infographie durant le quatrième semestre).
Avoir des notions de gestion de projet agile (abordé dans le module Projet féderé (méthode agile)).</t>
  </si>
  <si>
    <t>Ce cours intitulé UX/UI Design : User Experience Design et User Interface Design, permettra à l’étudiant de : 
- Identifier les éléments incontournables de l'expérience utilisateur (persona, usabilité, affordance…),
- Connaître les spécificités de l'expérience utilisateur liées aux différents supports web et mobile,
- Mobiliser les bonnes pratiques de prototypage en s'adaptant aux changements de la société,
- S’initier à la création d’un storytelling (un accrochage narrative),
- Utiliser les outils de zoning, de maquettage et d'interaction les plus adéquats,
- Concevoir des interfaces centrer autour de l’utilisateur et optimiser,
- Maîtriser le vocabulaire et les bonnes pratiques en matière de design,
- Communiquer et travailler avec des designers,
- Développer la capacité créatrice et d’innovation.</t>
  </si>
  <si>
    <t xml:space="preserve">Chapitre I : Introduction à l’UX et l’UI design
Introduction : Définition de l'UX et de l’UI design,
Section I. La différence entre UX et UI design,
Section II : La notion d'usabilité,
Section III : Le taux de rétention,
Section V: Le Hook Canvas.
Chapitre II : Le design orienté utilisateur 
Introduction : Concentrons-nous sur l'utilisateur,
Section I : La perception de l’utilisateur, 
Section III : La création pour l’utilisateur,
Section V: La définition d’un persona/ d’une carte,
Section VI : Le principe d'affordance.
Chapitre III : Volet pratique de l’UX design
Introduction : L’approche "Design Thinking" (rechercher, prototyper et tester), 
Section I: La recherché utilisateur,
Section II : Les pratiques du prototypage,
Section III : Les situations typiques d'une séance de test,
Section V: La résolution du problème.
Chapitre V : Volet pratique de l’UI design
Introduction : Introduction à la culture graphique du web,
Section I: L’aspect visuel d’une interface web, 
Section II : La conception d’interface web en tenant compte de l’expérience utilisateur (UI). </t>
  </si>
  <si>
    <t>ECUEO... : Sécurité Informatique</t>
  </si>
  <si>
    <t>Ce module a pour objectif d’initier les étudiants au domaine de la sécurité informatique et de leurs présenter le principe des moyens disponibles pour sécuriser les données.</t>
  </si>
  <si>
    <t xml:space="preserve">Notions de base de la sécurité: confidentialité, intégrité, disponibilité, authentification,
non-répudiation, contrôle d'accès. Vulnérabilités, menaces à la sécurité et attaques. Attaques conduisant à des fuites d'information (divulgation de contenu, analyse de trafic), à des modification d'information (modifications de contenu ou d'ordre des messages, reprises de messages), à des privations de service (retard de messages,
destruction). Notion de confiance.
Techniques de base en sécurité: Terminologie. Techniques de chiffrage. Mécanismes de base: transposition, permutation. Caractérisation des systèmes de chiffrage. Cryptanalyse et attaques. Notions de base fondamentales: entropie, redondance
Mécanismes sécuritaires modernes: Systèmes de chiffrage symétriques (clé privée: DES, IDEA) et asymétriques (clé publique:  RSA, DSA). Fonctions à sens unique. Fonctions de hachage (MD5, SHA). Hachage avec clé secrète. Intégrité des données et
authentification de message. Modes de chiffrage: en blocs, continu, chaînage de
blocs chiffrés.
Protocoles sécuritaires: Identification et authentification. Protocole: signature, authentification mutuelle. Échange et gestion de clés. Tiers de confiance. Authentification par défi et réponse. Protocoles sans transfert de connaissances. Infrastructures d'authentification et de distributions de clés: X.509. Certificats.
Sécurité des systèmes centralisés:Politiques et modèles de sécurité: sécurité multi-niveaux, étiquetage. Contrôle d'accès: objets, sujets. Mots de passe. Rôles et privilèges. Politiques et matrices de contrôle d'accès. Treillis descriptif. Sécurité des programmes: virus, chevaux de Troie, canaux subliminaux.
Sécurité des systèmes répartis et de réseaux: Menaces spécifiques: écoute illicite, imposture, déni de service, brouillage. Caractéristiques des médiums de transmission. Gestion de la confiance. Autorisation décentralisée. Pare-feu. Réseaux privés virtuels.
Contre-mesures: Journaux de bord (logs) et audits. Détection d'intrusion. Filtrage. Mécanismes de recouvrement. Analyse de risque. Principes et politiques de sécurité. Éducation des usagers
</t>
  </si>
  <si>
    <t xml:space="preserve">http://www.moodle.uqam.ca/
Charles P. Pfleeger – Security in Computing – 2nd Ed. Prentice Hall, Inc., 1997.
William Stallings – Network and Internetwork Security – Principles and Practice, Prentice-Hall, 1995.
Dorothy Denning – Cryptography and Data Security – Addison-Wesley, 1984.
D. Russell and G. Gangemi, Sr. – Computer Security Basics O – 'Reilly &amp; Associates, 1991. D. Stinson, Cryptographie : théorie et pratique, Vuibert, janvier 2001, ISBN : 978-2711786756. 
J. Buchmann, Introduction à la cryptographie : Cours et exercices corrigés, Dunod, 2e édition, juin 2006, ISBN : 978-2100496228.
D. Müller, Les codes secrets décryptés, City Editions, février 2007, ISBN : 978-2352880417.
</t>
  </si>
  <si>
    <t>ECUEO411 : Certification Scrum</t>
  </si>
  <si>
    <t xml:space="preserve">Il est recommandé mais pas essentiel que les participants aient une certaine compréhension de la gestion de projet. Une lecture préparatoire est fournie en amont, il est conseillé de bien la préparer avant d’assister au cours en consultant l’Agile Atlas de la Scrum Alliance 
</t>
  </si>
  <si>
    <t>Après ce cours le participant doit, entre autre, être capable de:
Connaître bases de la méthodologie et les valeurs fondamentales de Scrum
Savoir comment la méthode Scrum se positionne par rapport aux autres méthodes existantes, notamment celles en « cascade »
Déterminer quand utiliser Scrum
Avoir connaissance des trois rôles et responsabilités de l’équipe Scrum
Elaborer des rendez-vous Scrum, incluant la revue et la rétrospective des Sprints, et l’élaboration des plannings
Assimiler les artéfacts Scrum, incluant les Product Backlog, Sprint Backlog and BurnDownChart.</t>
  </si>
  <si>
    <t xml:space="preserve">
1. Introduction à la formation PSM Professional Scrum Master
a. Présentation générale de l’Agilité
b. Limite des méthodes traditionnelles
c.  Panorama des méthodes agiles
d. Historique, Manifeste Agile
e.  Principes et concepts fondamentaux
f. Présentation de Scrum, bénéfices
g. Domaines d’application et limites
2. Rôles, évènements et artefacts Scrum
a. Processus empirique
b.  Piliers et valeurs de Scrum : transparence, inspection et adaptation
c.  Rôles : product owner, scrum master, équipe de développement (scrum team)
d.  Evènements : sprint, mêlée (daily scrum), planification, revue et rétrospective du sprint
e.  Artefacts : product backlog, sprint backlog, increment et burndown chart
f. Definition of Done, Definition of Ready
3. Scrum Master
a. Qualités et compétences requises
b. Scrum Master vs. chef de projet
c. Maximiser la valeur produite par l’équipe
d. Tâches au quotidien du Scrum Master
e. Les postures à adopter (Servant Leader, etc)
4. Product Backlog
a. Estimer les items du product backlog
b. Identifier les besoins des utilisateurs : bonnes pratiques pour les user stories
c.  Collaboration autour du product backlog
d. Gestion et évolution du product backlog
5. Organisation
a. Management visuel : product backlog, scrum board, kanban board
b.  Responsabilités croisées et relation entre Scrum Master et Product Owner
c.  Techniques de motivation, amélioration de la performance
d. Rythme de travail
e.  Animer les différents événements Scrum
f. Optimiser Scrum avec des équipes éparpillés
g. Scrum of Scrums, Nexus : mises à l’échelle
6. Planification
a. Définir les tâches en fonction des stories
b. Remanier les user stories
c. Evaluer les charges de travail
d.  Planifier les réunions, les releases, les sprints
e.  Prioriser et distribuer les tâches
f.  Outils et techniques pour la planification
7. Mise en œuvre de Scrum
a. Prérequis et déroulement d’un sprint planning meeting
b. Daily Scrum : organiser le travail au quotidien
c. Valider l’avancement du projet (sprint review)
d. Identifier les points d’amélioration (sprint retrospective)
e. Gérer les plus-values
8. Suivi et acceptation
a. Différents types de tests
b. Tests d’acceptation
c. Cycles de sprints et cycles de test d’acceptation
d. Amélioration continue
9. Passage de l’examen de certification PSM I
a. Trucs et astuces pour réussir l’examen
b. Modalités : 80 questions (QCM, Vrai/Faux), 1h de temps, 85% de bonnes réponses requises
c. Examen blanc et correction commentée
</t>
  </si>
  <si>
    <t>l’Agile Atlas de la Scrum Alliance</t>
  </si>
  <si>
    <t>Acquérir l’aptitude à :
  •	maîtriser les principes fondamentaux de la protection des données
  •	identifier les points d'attention relatifs à la protection des données personnelles.
  •	se constituer un référentiel légal pour le développements de solutions de maîtrise 
  •	choisir et mettre en place les outils pour la mise en place de politique de protection de données à 
        caractère personnel qui soit adéquate et efficace
  •	mener une étude d'impact sur la vie privée</t>
  </si>
  <si>
    <t>Chapitre I : Les   nouveaux  principes   de  la Protection des Données
  •	Terminologie relative à la Protection des Données
  •	Les trois axes de la Protection des Données
  •	Typologie des données : de données à données interdites
  •	Protection des données personnelles et protection de la vie privée
Chapitre II : Evolution de l’Environnement  Réglementaire et Normatif  de la Protection des 
                      Données 
  •	La régulation "informatique et libertés" de 1978 à nos jours: Règlementation Tunisienne et  Internationale : Encadrement des transferts internationaux de données 
  -	Loi de 2004 
  -	Le Règlement général de protection des données de l'UE  le RGPD 
  •	Normes Internationales et  Nationales :
  -	La méthode de la CNIL
  -	La norme ISO 29134
  •	Accords Internationaux pour la protection des données
Chapitre III : Organismes pour la mise en œuvre de la Protection des Données 
  •	Organismes Tunisiens INPDP
  •	Organismes Européens : Le comité européen de protection des données : CEPD
                  La CNIL 
  •	Autres organismes
Chapitre IV : Démarche pour la Protection des Données 
  •	Mise  en œuvre d'une Politique de Sécurité des Systèmes d'Information
  •	Responsabilités : Mission et statut du Délégué à la Protection des Données 
  •	Procédures d’appui à la mise en conformité: 
  -	check-list "informatique et libertés"
-	registre des activités de traitement
-	procédures organisationnelles et techniques pour la mise en œuvre des obligations "informatique et libertés" et la sécurisation des données
•	Etude d'impact sur la vie privée, "Privacy Impact Assessment" PIA / outil et gage de confiance 
        de l'Accountability Responsabilité
-	Enjeux 
-	Les cas de PIA obligatoires
-	Critères et échelles d'appréciation des risques vie privée
-	Méthodologie PIA
•	Maintien  de   la   mise   en conformité : Autorités de contrôle et missions d’audit "informatique 
        et libertés"
•	Risques et sanctions des non-respects
•	Gestion en  cas  de  crise
•	Sensibilisation et Communication  
Chapitre V :  Certification de compétences du Délégué à la Protection des Données 
Chapitre VI :  Cas d’application pratique
•	Présentation   des Bonnes Pratiques de Protection des données en fonction des métiers
-	Cas pratique: Dresser un PIA 
•	Protection des données personnelles  au quotidien
-	Marketing ciblé sur internet 
-	E-commerce et droit de la consommation 
-	E-commerce et détection de la fraude
•	Protection des données personnelles  pour les PME/PMI
-	Gouvernance : droit des personnes et consentement éclairé
-	La cyber surveillance des salariés et le droit des personnes
-	Sous-traitance et transferts de données : cloud computing... 
•	Simulation d’incident/crise de violation des données</t>
  </si>
  <si>
    <t>Oracle Developer</t>
  </si>
  <si>
    <t>Oracle Developper</t>
  </si>
  <si>
    <t xml:space="preserve">Systéme d'évaluation : </t>
  </si>
  <si>
    <t xml:space="preserve">Semestre : </t>
  </si>
  <si>
    <t>Relational Database concepts</t>
  </si>
  <si>
    <r>
      <t>·</t>
    </r>
    <r>
      <rPr>
        <sz val="7"/>
        <color rgb="FF100F0E"/>
        <rFont val="Times New Roman"/>
        <family val="1"/>
      </rPr>
      <t xml:space="preserve">       </t>
    </r>
    <r>
      <rPr>
        <sz val="10.5"/>
        <color rgb="FF100F0E"/>
        <rFont val="Segoe UI"/>
        <family val="2"/>
      </rPr>
      <t>Explaining the theoretical and physical aspects of a relational database</t>
    </r>
  </si>
  <si>
    <r>
      <t>·</t>
    </r>
    <r>
      <rPr>
        <sz val="7"/>
        <color rgb="FF100F0E"/>
        <rFont val="Times New Roman"/>
        <family val="1"/>
      </rPr>
      <t xml:space="preserve">       </t>
    </r>
    <r>
      <rPr>
        <sz val="10.5"/>
        <color rgb="FF100F0E"/>
        <rFont val="Segoe UI"/>
        <family val="2"/>
      </rPr>
      <t>Relating clauses in SQL Select Statement to Components of an ERD</t>
    </r>
  </si>
  <si>
    <r>
      <t>·</t>
    </r>
    <r>
      <rPr>
        <sz val="7"/>
        <color rgb="FF100F0E"/>
        <rFont val="Times New Roman"/>
        <family val="1"/>
      </rPr>
      <t xml:space="preserve">       </t>
    </r>
    <r>
      <rPr>
        <sz val="10.5"/>
        <color rgb="FF100F0E"/>
        <rFont val="Segoe UI"/>
        <family val="2"/>
      </rPr>
      <t>Explaining the relationship between a database and SQL</t>
    </r>
  </si>
  <si>
    <t>Restricting and Sorting Data</t>
  </si>
  <si>
    <r>
      <t>·</t>
    </r>
    <r>
      <rPr>
        <sz val="7"/>
        <color rgb="FF100F0E"/>
        <rFont val="Times New Roman"/>
        <family val="1"/>
      </rPr>
      <t xml:space="preserve">       </t>
    </r>
    <r>
      <rPr>
        <sz val="10.5"/>
        <color rgb="FF100F0E"/>
        <rFont val="Segoe UI"/>
        <family val="2"/>
      </rPr>
      <t>Applying Rules of precedence for operators in an expression</t>
    </r>
  </si>
  <si>
    <r>
      <t>·</t>
    </r>
    <r>
      <rPr>
        <sz val="7"/>
        <color rgb="FF100F0E"/>
        <rFont val="Times New Roman"/>
        <family val="1"/>
      </rPr>
      <t xml:space="preserve">       </t>
    </r>
    <r>
      <rPr>
        <sz val="10.5"/>
        <color rgb="FF100F0E"/>
        <rFont val="Segoe UI"/>
        <family val="2"/>
      </rPr>
      <t>Limiting Rows Returned in a SQL Statement</t>
    </r>
  </si>
  <si>
    <r>
      <t>·</t>
    </r>
    <r>
      <rPr>
        <sz val="7"/>
        <color rgb="FF100F0E"/>
        <rFont val="Times New Roman"/>
        <family val="1"/>
      </rPr>
      <t xml:space="preserve">       </t>
    </r>
    <r>
      <rPr>
        <sz val="10.5"/>
        <color rgb="FF100F0E"/>
        <rFont val="Segoe UI"/>
        <family val="2"/>
      </rPr>
      <t>Using Substitution Variables</t>
    </r>
  </si>
  <si>
    <r>
      <t>·</t>
    </r>
    <r>
      <rPr>
        <sz val="7"/>
        <color rgb="FF100F0E"/>
        <rFont val="Times New Roman"/>
        <family val="1"/>
      </rPr>
      <t xml:space="preserve">       </t>
    </r>
    <r>
      <rPr>
        <sz val="10.5"/>
        <color rgb="FF100F0E"/>
        <rFont val="Segoe UI"/>
        <family val="2"/>
      </rPr>
      <t>Using the DEFINE and VERIFY commands</t>
    </r>
  </si>
  <si>
    <r>
      <t>·</t>
    </r>
    <r>
      <rPr>
        <sz val="7"/>
        <color rgb="FF100F0E"/>
        <rFont val="Times New Roman"/>
        <family val="1"/>
      </rPr>
      <t xml:space="preserve">       </t>
    </r>
    <r>
      <rPr>
        <sz val="10.5"/>
        <color rgb="FF100F0E"/>
        <rFont val="Segoe UI"/>
        <family val="2"/>
      </rPr>
      <t>Sorting Data</t>
    </r>
  </si>
  <si>
    <t>Using Conversion Functions and Conditional Expressions</t>
  </si>
  <si>
    <r>
      <t>·</t>
    </r>
    <r>
      <rPr>
        <sz val="7"/>
        <color rgb="FF100F0E"/>
        <rFont val="Times New Roman"/>
        <family val="1"/>
      </rPr>
      <t xml:space="preserve">       </t>
    </r>
    <r>
      <rPr>
        <sz val="10.5"/>
        <color rgb="FF100F0E"/>
        <rFont val="Segoe UI"/>
        <family val="2"/>
      </rPr>
      <t>Applying the NVL, NULLIF, and COALESCE functions to data</t>
    </r>
  </si>
  <si>
    <r>
      <t>·</t>
    </r>
    <r>
      <rPr>
        <sz val="7"/>
        <color rgb="FF100F0E"/>
        <rFont val="Times New Roman"/>
        <family val="1"/>
      </rPr>
      <t xml:space="preserve">       </t>
    </r>
    <r>
      <rPr>
        <sz val="10.5"/>
        <color rgb="FF100F0E"/>
        <rFont val="Segoe UI"/>
        <family val="2"/>
      </rPr>
      <t>Understanding implicit and explicit data type conversion</t>
    </r>
  </si>
  <si>
    <r>
      <t>·</t>
    </r>
    <r>
      <rPr>
        <sz val="7"/>
        <color rgb="FF100F0E"/>
        <rFont val="Times New Roman"/>
        <family val="1"/>
      </rPr>
      <t xml:space="preserve">       </t>
    </r>
    <r>
      <rPr>
        <sz val="10.5"/>
        <color rgb="FF100F0E"/>
        <rFont val="Segoe UI"/>
        <family val="2"/>
      </rPr>
      <t>Using the TO_CHAR, TO_NUMBER, and TO_DATE conversion functions</t>
    </r>
  </si>
  <si>
    <r>
      <t>·</t>
    </r>
    <r>
      <rPr>
        <sz val="7"/>
        <color rgb="FF100F0E"/>
        <rFont val="Times New Roman"/>
        <family val="1"/>
      </rPr>
      <t xml:space="preserve">       </t>
    </r>
    <r>
      <rPr>
        <sz val="10.5"/>
        <color rgb="FF100F0E"/>
        <rFont val="Segoe UI"/>
        <family val="2"/>
      </rPr>
      <t>Nesting multiple functions</t>
    </r>
  </si>
  <si>
    <t>Displaying Data from Multiple Tables</t>
  </si>
  <si>
    <r>
      <t>·</t>
    </r>
    <r>
      <rPr>
        <sz val="7"/>
        <color rgb="FF100F0E"/>
        <rFont val="Times New Roman"/>
        <family val="1"/>
      </rPr>
      <t xml:space="preserve">       </t>
    </r>
    <r>
      <rPr>
        <sz val="10.5"/>
        <color rgb="FF100F0E"/>
        <rFont val="Segoe UI"/>
        <family val="2"/>
      </rPr>
      <t>Using Self-joins</t>
    </r>
  </si>
  <si>
    <r>
      <t>·</t>
    </r>
    <r>
      <rPr>
        <sz val="7"/>
        <color rgb="FF100F0E"/>
        <rFont val="Times New Roman"/>
        <family val="1"/>
      </rPr>
      <t xml:space="preserve">       </t>
    </r>
    <r>
      <rPr>
        <sz val="10.5"/>
        <color rgb="FF100F0E"/>
        <rFont val="Segoe UI"/>
        <family val="2"/>
      </rPr>
      <t>Using Various Types of Joins</t>
    </r>
  </si>
  <si>
    <r>
      <t>·</t>
    </r>
    <r>
      <rPr>
        <sz val="7"/>
        <color rgb="FF100F0E"/>
        <rFont val="Times New Roman"/>
        <family val="1"/>
      </rPr>
      <t xml:space="preserve">       </t>
    </r>
    <r>
      <rPr>
        <sz val="10.5"/>
        <color rgb="FF100F0E"/>
        <rFont val="Segoe UI"/>
        <family val="2"/>
      </rPr>
      <t>Using Non equijoins</t>
    </r>
  </si>
  <si>
    <r>
      <t>·</t>
    </r>
    <r>
      <rPr>
        <sz val="7"/>
        <color rgb="FF100F0E"/>
        <rFont val="Times New Roman"/>
        <family val="1"/>
      </rPr>
      <t xml:space="preserve">       </t>
    </r>
    <r>
      <rPr>
        <sz val="10.5"/>
        <color rgb="FF100F0E"/>
        <rFont val="Segoe UI"/>
        <family val="2"/>
      </rPr>
      <t>Using OUTER joins</t>
    </r>
  </si>
  <si>
    <r>
      <t>·</t>
    </r>
    <r>
      <rPr>
        <sz val="7"/>
        <color rgb="FF100F0E"/>
        <rFont val="Times New Roman"/>
        <family val="1"/>
      </rPr>
      <t xml:space="preserve">       </t>
    </r>
    <r>
      <rPr>
        <sz val="10.5"/>
        <color rgb="FF100F0E"/>
        <rFont val="Segoe UI"/>
        <family val="2"/>
      </rPr>
      <t>Understanding and Using Cartesian Products</t>
    </r>
  </si>
  <si>
    <t>Using SET Operators</t>
  </si>
  <si>
    <r>
      <t>·</t>
    </r>
    <r>
      <rPr>
        <sz val="7"/>
        <color rgb="FF100F0E"/>
        <rFont val="Times New Roman"/>
        <family val="1"/>
      </rPr>
      <t xml:space="preserve">       </t>
    </r>
    <r>
      <rPr>
        <sz val="10.5"/>
        <color rgb="FF100F0E"/>
        <rFont val="Segoe UI"/>
        <family val="2"/>
      </rPr>
      <t>Matching the SELECT statements</t>
    </r>
  </si>
  <si>
    <r>
      <t>·</t>
    </r>
    <r>
      <rPr>
        <sz val="7"/>
        <color rgb="FF100F0E"/>
        <rFont val="Times New Roman"/>
        <family val="1"/>
      </rPr>
      <t xml:space="preserve">       </t>
    </r>
    <r>
      <rPr>
        <sz val="10.5"/>
        <color rgb="FF100F0E"/>
        <rFont val="Segoe UI"/>
        <family val="2"/>
      </rPr>
      <t>Using the ORDER BY clause in set operations</t>
    </r>
  </si>
  <si>
    <r>
      <t>·</t>
    </r>
    <r>
      <rPr>
        <sz val="7"/>
        <color rgb="FF100F0E"/>
        <rFont val="Times New Roman"/>
        <family val="1"/>
      </rPr>
      <t xml:space="preserve">       </t>
    </r>
    <r>
      <rPr>
        <sz val="10.5"/>
        <color rgb="FF100F0E"/>
        <rFont val="Segoe UI"/>
        <family val="2"/>
      </rPr>
      <t>Using The INTERSECT operator</t>
    </r>
  </si>
  <si>
    <r>
      <t>·</t>
    </r>
    <r>
      <rPr>
        <sz val="7"/>
        <color rgb="FF100F0E"/>
        <rFont val="Times New Roman"/>
        <family val="1"/>
      </rPr>
      <t xml:space="preserve">       </t>
    </r>
    <r>
      <rPr>
        <sz val="10.5"/>
        <color rgb="FF100F0E"/>
        <rFont val="Segoe UI"/>
        <family val="2"/>
      </rPr>
      <t>Using The MINUS operator</t>
    </r>
  </si>
  <si>
    <r>
      <t>·</t>
    </r>
    <r>
      <rPr>
        <sz val="7"/>
        <color rgb="FF100F0E"/>
        <rFont val="Times New Roman"/>
        <family val="1"/>
      </rPr>
      <t xml:space="preserve">       </t>
    </r>
    <r>
      <rPr>
        <sz val="10.5"/>
        <color rgb="FF100F0E"/>
        <rFont val="Segoe UI"/>
        <family val="2"/>
      </rPr>
      <t>Using The UNION and UNION ALL operators</t>
    </r>
  </si>
  <si>
    <t>Managing Indexes Synonyms and Sequences</t>
  </si>
  <si>
    <r>
      <t>·</t>
    </r>
    <r>
      <rPr>
        <sz val="7"/>
        <color rgb="FF100F0E"/>
        <rFont val="Times New Roman"/>
        <family val="1"/>
      </rPr>
      <t xml:space="preserve">       </t>
    </r>
    <r>
      <rPr>
        <sz val="10.5"/>
        <color rgb="FF100F0E"/>
        <rFont val="Segoe UI"/>
        <family val="2"/>
      </rPr>
      <t>Managing Indexes</t>
    </r>
  </si>
  <si>
    <r>
      <t>·</t>
    </r>
    <r>
      <rPr>
        <sz val="7"/>
        <color rgb="FF100F0E"/>
        <rFont val="Times New Roman"/>
        <family val="1"/>
      </rPr>
      <t xml:space="preserve">       </t>
    </r>
    <r>
      <rPr>
        <sz val="10.5"/>
        <color rgb="FF100F0E"/>
        <rFont val="Segoe UI"/>
        <family val="2"/>
      </rPr>
      <t>Managing Synonyms</t>
    </r>
  </si>
  <si>
    <r>
      <t>·</t>
    </r>
    <r>
      <rPr>
        <sz val="7"/>
        <color rgb="FF100F0E"/>
        <rFont val="Times New Roman"/>
        <family val="1"/>
      </rPr>
      <t xml:space="preserve">       </t>
    </r>
    <r>
      <rPr>
        <sz val="10.5"/>
        <color rgb="FF100F0E"/>
        <rFont val="Segoe UI"/>
        <family val="2"/>
      </rPr>
      <t>Managing Sequences</t>
    </r>
  </si>
  <si>
    <t>Managing Views</t>
  </si>
  <si>
    <r>
      <t>·</t>
    </r>
    <r>
      <rPr>
        <sz val="7"/>
        <color rgb="FF100F0E"/>
        <rFont val="Times New Roman"/>
        <family val="1"/>
      </rPr>
      <t xml:space="preserve">       </t>
    </r>
    <r>
      <rPr>
        <sz val="10.5"/>
        <color rgb="FF100F0E"/>
        <rFont val="Segoe UI"/>
        <family val="2"/>
      </rPr>
      <t>Managing Views</t>
    </r>
  </si>
  <si>
    <t>Managing Objects with Data Dictionary Views</t>
  </si>
  <si>
    <r>
      <t>·</t>
    </r>
    <r>
      <rPr>
        <sz val="7"/>
        <color rgb="FF100F0E"/>
        <rFont val="Times New Roman"/>
        <family val="1"/>
      </rPr>
      <t xml:space="preserve">       </t>
    </r>
    <r>
      <rPr>
        <sz val="10.5"/>
        <color rgb="FF100F0E"/>
        <rFont val="Segoe UI"/>
        <family val="2"/>
      </rPr>
      <t>Using data dictionary views</t>
    </r>
  </si>
  <si>
    <t>Retrieving Data using the SQL SELECT Statement</t>
  </si>
  <si>
    <r>
      <t>·</t>
    </r>
    <r>
      <rPr>
        <sz val="7"/>
        <color rgb="FF100F0E"/>
        <rFont val="Times New Roman"/>
        <family val="1"/>
      </rPr>
      <t xml:space="preserve">       </t>
    </r>
    <r>
      <rPr>
        <sz val="10.5"/>
        <color rgb="FF100F0E"/>
        <rFont val="Segoe UI"/>
        <family val="2"/>
      </rPr>
      <t>Using Column aliases</t>
    </r>
  </si>
  <si>
    <r>
      <t>·</t>
    </r>
    <r>
      <rPr>
        <sz val="7"/>
        <color rgb="FF100F0E"/>
        <rFont val="Times New Roman"/>
        <family val="1"/>
      </rPr>
      <t xml:space="preserve">       </t>
    </r>
    <r>
      <rPr>
        <sz val="10.5"/>
        <color rgb="FF100F0E"/>
        <rFont val="Segoe UI"/>
        <family val="2"/>
      </rPr>
      <t>Using The SQL SELECT statement</t>
    </r>
  </si>
  <si>
    <r>
      <t>·</t>
    </r>
    <r>
      <rPr>
        <sz val="7"/>
        <color rgb="FF100F0E"/>
        <rFont val="Times New Roman"/>
        <family val="1"/>
      </rPr>
      <t xml:space="preserve">       </t>
    </r>
    <r>
      <rPr>
        <sz val="10.5"/>
        <color rgb="FF100F0E"/>
        <rFont val="Segoe UI"/>
        <family val="2"/>
      </rPr>
      <t>Using concatenation operator, literal character strings, alternative quote operator, and the DISTINCT keyword</t>
    </r>
  </si>
  <si>
    <r>
      <t>·</t>
    </r>
    <r>
      <rPr>
        <sz val="7"/>
        <color rgb="FF100F0E"/>
        <rFont val="Times New Roman"/>
        <family val="1"/>
      </rPr>
      <t xml:space="preserve">       </t>
    </r>
    <r>
      <rPr>
        <sz val="10.5"/>
        <color rgb="FF100F0E"/>
        <rFont val="Segoe UI"/>
        <family val="2"/>
      </rPr>
      <t>Using Arithmetic expressions and NULL values in the SELECT statement</t>
    </r>
  </si>
  <si>
    <t>Using Single-Row Functions to Customize Output</t>
  </si>
  <si>
    <r>
      <t>·</t>
    </r>
    <r>
      <rPr>
        <sz val="7"/>
        <color rgb="FF100F0E"/>
        <rFont val="Times New Roman"/>
        <family val="1"/>
      </rPr>
      <t xml:space="preserve">       </t>
    </r>
    <r>
      <rPr>
        <sz val="10.5"/>
        <color rgb="FF100F0E"/>
        <rFont val="Segoe UI"/>
        <family val="2"/>
      </rPr>
      <t>Manipulating strings with character functions in SQL SELECT and WHERE clauses</t>
    </r>
  </si>
  <si>
    <r>
      <t>·</t>
    </r>
    <r>
      <rPr>
        <sz val="7"/>
        <color rgb="FF100F0E"/>
        <rFont val="Times New Roman"/>
        <family val="1"/>
      </rPr>
      <t xml:space="preserve">       </t>
    </r>
    <r>
      <rPr>
        <sz val="10.5"/>
        <color rgb="FF100F0E"/>
        <rFont val="Segoe UI"/>
        <family val="2"/>
      </rPr>
      <t>Performing arithmetic with date data</t>
    </r>
  </si>
  <si>
    <r>
      <t>·</t>
    </r>
    <r>
      <rPr>
        <sz val="7"/>
        <color rgb="FF100F0E"/>
        <rFont val="Times New Roman"/>
        <family val="1"/>
      </rPr>
      <t xml:space="preserve">       </t>
    </r>
    <r>
      <rPr>
        <sz val="10.5"/>
        <color rgb="FF100F0E"/>
        <rFont val="Segoe UI"/>
        <family val="2"/>
      </rPr>
      <t>Manipulating numbers with the ROUND, TRUNC and MOD functions</t>
    </r>
  </si>
  <si>
    <r>
      <t>·</t>
    </r>
    <r>
      <rPr>
        <sz val="7"/>
        <color rgb="FF100F0E"/>
        <rFont val="Times New Roman"/>
        <family val="1"/>
      </rPr>
      <t xml:space="preserve">       </t>
    </r>
    <r>
      <rPr>
        <sz val="10.5"/>
        <color rgb="FF100F0E"/>
        <rFont val="Segoe UI"/>
        <family val="2"/>
      </rPr>
      <t>Manipulating dates with the date function</t>
    </r>
  </si>
  <si>
    <t>Reporting Aggregated Data Using Group Functions</t>
  </si>
  <si>
    <r>
      <t>·</t>
    </r>
    <r>
      <rPr>
        <sz val="7"/>
        <color rgb="FF100F0E"/>
        <rFont val="Times New Roman"/>
        <family val="1"/>
      </rPr>
      <t xml:space="preserve">       </t>
    </r>
    <r>
      <rPr>
        <sz val="10.5"/>
        <color rgb="FF100F0E"/>
        <rFont val="Segoe UI"/>
        <family val="2"/>
      </rPr>
      <t>Restricting Group Results</t>
    </r>
  </si>
  <si>
    <r>
      <t>·</t>
    </r>
    <r>
      <rPr>
        <sz val="7"/>
        <color rgb="FF100F0E"/>
        <rFont val="Times New Roman"/>
        <family val="1"/>
      </rPr>
      <t xml:space="preserve">       </t>
    </r>
    <r>
      <rPr>
        <sz val="10.5"/>
        <color rgb="FF100F0E"/>
        <rFont val="Segoe UI"/>
        <family val="2"/>
      </rPr>
      <t>Creating Groups of Data</t>
    </r>
  </si>
  <si>
    <r>
      <t>·</t>
    </r>
    <r>
      <rPr>
        <sz val="7"/>
        <color rgb="FF100F0E"/>
        <rFont val="Times New Roman"/>
        <family val="1"/>
      </rPr>
      <t xml:space="preserve">       </t>
    </r>
    <r>
      <rPr>
        <sz val="10.5"/>
        <color rgb="FF100F0E"/>
        <rFont val="Segoe UI"/>
        <family val="2"/>
      </rPr>
      <t>Using Group Functions</t>
    </r>
  </si>
  <si>
    <t>Using Subqueries to Solve Queries</t>
  </si>
  <si>
    <r>
      <t>·</t>
    </r>
    <r>
      <rPr>
        <sz val="7"/>
        <color rgb="FF100F0E"/>
        <rFont val="Times New Roman"/>
        <family val="1"/>
      </rPr>
      <t xml:space="preserve">       </t>
    </r>
    <r>
      <rPr>
        <sz val="10.5"/>
        <color rgb="FF100F0E"/>
        <rFont val="Segoe UI"/>
        <family val="2"/>
      </rPr>
      <t>Using Single Row Subqueries</t>
    </r>
  </si>
  <si>
    <r>
      <t>·</t>
    </r>
    <r>
      <rPr>
        <sz val="7"/>
        <color rgb="FF100F0E"/>
        <rFont val="Times New Roman"/>
        <family val="1"/>
      </rPr>
      <t xml:space="preserve">       </t>
    </r>
    <r>
      <rPr>
        <sz val="10.5"/>
        <color rgb="FF100F0E"/>
        <rFont val="Segoe UI"/>
        <family val="2"/>
      </rPr>
      <t>Using Multiple Row Subqueries</t>
    </r>
  </si>
  <si>
    <r>
      <t>·</t>
    </r>
    <r>
      <rPr>
        <sz val="7"/>
        <color rgb="FF100F0E"/>
        <rFont val="Times New Roman"/>
        <family val="1"/>
      </rPr>
      <t xml:space="preserve">       </t>
    </r>
    <r>
      <rPr>
        <sz val="10.5"/>
        <color rgb="FF100F0E"/>
        <rFont val="Segoe UI"/>
        <family val="2"/>
      </rPr>
      <t>Update and delete rows using correlated subqueries</t>
    </r>
  </si>
  <si>
    <t>Managing Tables using DML statements</t>
  </si>
  <si>
    <r>
      <t>·</t>
    </r>
    <r>
      <rPr>
        <sz val="7"/>
        <color rgb="FF100F0E"/>
        <rFont val="Times New Roman"/>
        <family val="1"/>
      </rPr>
      <t xml:space="preserve">       </t>
    </r>
    <r>
      <rPr>
        <sz val="10.5"/>
        <color rgb="FF100F0E"/>
        <rFont val="Segoe UI"/>
        <family val="2"/>
      </rPr>
      <t>Managing Database Transactions</t>
    </r>
  </si>
  <si>
    <r>
      <t>·</t>
    </r>
    <r>
      <rPr>
        <sz val="7"/>
        <color rgb="FF100F0E"/>
        <rFont val="Times New Roman"/>
        <family val="1"/>
      </rPr>
      <t xml:space="preserve">       </t>
    </r>
    <r>
      <rPr>
        <sz val="10.5"/>
        <color rgb="FF100F0E"/>
        <rFont val="Segoe UI"/>
        <family val="2"/>
      </rPr>
      <t>Controlling transactions</t>
    </r>
  </si>
  <si>
    <r>
      <t>·</t>
    </r>
    <r>
      <rPr>
        <sz val="7"/>
        <color rgb="FF100F0E"/>
        <rFont val="Times New Roman"/>
        <family val="1"/>
      </rPr>
      <t xml:space="preserve">       </t>
    </r>
    <r>
      <rPr>
        <sz val="10.5"/>
        <color rgb="FF100F0E"/>
        <rFont val="Segoe UI"/>
        <family val="2"/>
      </rPr>
      <t>Perform Insert, Update and Delete operations</t>
    </r>
  </si>
  <si>
    <r>
      <t>·</t>
    </r>
    <r>
      <rPr>
        <sz val="7"/>
        <color rgb="FF100F0E"/>
        <rFont val="Times New Roman"/>
        <family val="1"/>
      </rPr>
      <t xml:space="preserve">       </t>
    </r>
    <r>
      <rPr>
        <sz val="10.5"/>
        <color rgb="FF100F0E"/>
        <rFont val="Segoe UI"/>
        <family val="2"/>
      </rPr>
      <t>Performing multi table Inserts</t>
    </r>
  </si>
  <si>
    <r>
      <t>·</t>
    </r>
    <r>
      <rPr>
        <sz val="7"/>
        <color rgb="FF100F0E"/>
        <rFont val="Times New Roman"/>
        <family val="1"/>
      </rPr>
      <t xml:space="preserve">       </t>
    </r>
    <r>
      <rPr>
        <sz val="10.5"/>
        <color rgb="FF100F0E"/>
        <rFont val="Segoe UI"/>
        <family val="2"/>
      </rPr>
      <t>Performing Merge statements</t>
    </r>
  </si>
  <si>
    <t>Use DDL to manage tables and their relationships</t>
  </si>
  <si>
    <r>
      <t>·</t>
    </r>
    <r>
      <rPr>
        <sz val="7"/>
        <color rgb="FF100F0E"/>
        <rFont val="Times New Roman"/>
        <family val="1"/>
      </rPr>
      <t xml:space="preserve">       </t>
    </r>
    <r>
      <rPr>
        <sz val="10.5"/>
        <color rgb="FF100F0E"/>
        <rFont val="Segoe UI"/>
        <family val="2"/>
      </rPr>
      <t>Describing and Working with Tables</t>
    </r>
  </si>
  <si>
    <r>
      <t>·</t>
    </r>
    <r>
      <rPr>
        <sz val="7"/>
        <color rgb="FF100F0E"/>
        <rFont val="Times New Roman"/>
        <family val="1"/>
      </rPr>
      <t xml:space="preserve">       </t>
    </r>
    <r>
      <rPr>
        <sz val="10.5"/>
        <color rgb="FF100F0E"/>
        <rFont val="Segoe UI"/>
        <family val="2"/>
      </rPr>
      <t>Describing and Working with Columns and Data Types</t>
    </r>
  </si>
  <si>
    <r>
      <t>·</t>
    </r>
    <r>
      <rPr>
        <sz val="7"/>
        <color rgb="FF100F0E"/>
        <rFont val="Times New Roman"/>
        <family val="1"/>
      </rPr>
      <t xml:space="preserve">       </t>
    </r>
    <r>
      <rPr>
        <sz val="10.5"/>
        <color rgb="FF100F0E"/>
        <rFont val="Segoe UI"/>
        <family val="2"/>
      </rPr>
      <t>Creating tables</t>
    </r>
  </si>
  <si>
    <r>
      <t>·</t>
    </r>
    <r>
      <rPr>
        <sz val="7"/>
        <color rgb="FF100F0E"/>
        <rFont val="Times New Roman"/>
        <family val="1"/>
      </rPr>
      <t xml:space="preserve">       </t>
    </r>
    <r>
      <rPr>
        <sz val="10.5"/>
        <color rgb="FF100F0E"/>
        <rFont val="Segoe UI"/>
        <family val="2"/>
      </rPr>
      <t>Dropping columns and setting column UNUSED</t>
    </r>
  </si>
  <si>
    <r>
      <t>·</t>
    </r>
    <r>
      <rPr>
        <sz val="7"/>
        <color rgb="FF100F0E"/>
        <rFont val="Times New Roman"/>
        <family val="1"/>
      </rPr>
      <t xml:space="preserve">       </t>
    </r>
    <r>
      <rPr>
        <sz val="10.5"/>
        <color rgb="FF100F0E"/>
        <rFont val="Segoe UI"/>
        <family val="2"/>
      </rPr>
      <t>Truncating tables</t>
    </r>
  </si>
  <si>
    <r>
      <t>·</t>
    </r>
    <r>
      <rPr>
        <sz val="7"/>
        <color rgb="FF100F0E"/>
        <rFont val="Times New Roman"/>
        <family val="1"/>
      </rPr>
      <t xml:space="preserve">       </t>
    </r>
    <r>
      <rPr>
        <sz val="10.5"/>
        <color rgb="FF100F0E"/>
        <rFont val="Segoe UI"/>
        <family val="2"/>
      </rPr>
      <t>Creating and using Temporary Tables</t>
    </r>
  </si>
  <si>
    <r>
      <t>·</t>
    </r>
    <r>
      <rPr>
        <sz val="7"/>
        <color rgb="FF100F0E"/>
        <rFont val="Times New Roman"/>
        <family val="1"/>
      </rPr>
      <t xml:space="preserve">       </t>
    </r>
    <r>
      <rPr>
        <sz val="10.5"/>
        <color rgb="FF100F0E"/>
        <rFont val="Segoe UI"/>
        <family val="2"/>
      </rPr>
      <t>Creating and using external tables</t>
    </r>
  </si>
  <si>
    <r>
      <t>·</t>
    </r>
    <r>
      <rPr>
        <sz val="7"/>
        <color rgb="FF100F0E"/>
        <rFont val="Times New Roman"/>
        <family val="1"/>
      </rPr>
      <t xml:space="preserve">       </t>
    </r>
    <r>
      <rPr>
        <sz val="10.5"/>
        <color rgb="FF100F0E"/>
        <rFont val="Segoe UI"/>
        <family val="2"/>
      </rPr>
      <t>Managing Constraints</t>
    </r>
  </si>
  <si>
    <t>Controlling User Access</t>
  </si>
  <si>
    <r>
      <t>·</t>
    </r>
    <r>
      <rPr>
        <sz val="7"/>
        <color rgb="FF100F0E"/>
        <rFont val="Times New Roman"/>
        <family val="1"/>
      </rPr>
      <t xml:space="preserve">       </t>
    </r>
    <r>
      <rPr>
        <sz val="10.5"/>
        <color rgb="FF100F0E"/>
        <rFont val="Segoe UI"/>
        <family val="2"/>
      </rPr>
      <t>Differentiating system privileges from object privileges</t>
    </r>
  </si>
  <si>
    <r>
      <t>·</t>
    </r>
    <r>
      <rPr>
        <sz val="7"/>
        <color rgb="FF100F0E"/>
        <rFont val="Times New Roman"/>
        <family val="1"/>
      </rPr>
      <t xml:space="preserve">       </t>
    </r>
    <r>
      <rPr>
        <sz val="10.5"/>
        <color rgb="FF100F0E"/>
        <rFont val="Segoe UI"/>
        <family val="2"/>
      </rPr>
      <t>Granting privileges on tables</t>
    </r>
  </si>
  <si>
    <r>
      <t>·</t>
    </r>
    <r>
      <rPr>
        <sz val="7"/>
        <color rgb="FF100F0E"/>
        <rFont val="Times New Roman"/>
        <family val="1"/>
      </rPr>
      <t xml:space="preserve">       </t>
    </r>
    <r>
      <rPr>
        <sz val="10.5"/>
        <color rgb="FF100F0E"/>
        <rFont val="Segoe UI"/>
        <family val="2"/>
      </rPr>
      <t>Distinguishing between granting privileges and roles</t>
    </r>
  </si>
  <si>
    <t>Managing Data in Different Time Zones</t>
  </si>
  <si>
    <r>
      <t>·</t>
    </r>
    <r>
      <rPr>
        <sz val="7"/>
        <color rgb="FF100F0E"/>
        <rFont val="Times New Roman"/>
        <family val="1"/>
      </rPr>
      <t xml:space="preserve">       </t>
    </r>
    <r>
      <rPr>
        <sz val="10.5"/>
        <color rgb="FF100F0E"/>
        <rFont val="Segoe UI"/>
        <family val="2"/>
      </rPr>
      <t>Working with CURRENT_DATE, CURRENT_TIMESTAMP,and LOCALTIMESTAMP</t>
    </r>
  </si>
  <si>
    <r>
      <t>·</t>
    </r>
    <r>
      <rPr>
        <sz val="7"/>
        <color rgb="FF100F0E"/>
        <rFont val="Times New Roman"/>
        <family val="1"/>
      </rPr>
      <t xml:space="preserve">       </t>
    </r>
    <r>
      <rPr>
        <sz val="10.5"/>
        <color rgb="FF100F0E"/>
        <rFont val="Segoe UI"/>
        <family val="2"/>
      </rPr>
      <t>Working with INTERVAL data types</t>
    </r>
  </si>
  <si>
    <t>Références bibliographiques</t>
  </si>
  <si>
    <t>https://education.oracle.com/products/pexam_1Z0-071
https://education.oracle.com/products/trackp_162</t>
  </si>
  <si>
    <t>Semestre : 3</t>
  </si>
  <si>
    <t>Volume horaire : 21 Cours, 10h30 TP</t>
  </si>
  <si>
    <t>Candidates can expect to gain knowledge and understanding in the following upon successful completion of the education and examination components related to this certification.
Service management as a practice (comprehension)
The ITIL service lifecycle (comprehension)
Generic concepts and definitions (awareness)
Key principles and models (comprehension)
Selected processes (awareness)
Selected functions (awareness)
Selected roles (awareness)
Technology and architecture (awareness)
Competence and training (awareness)</t>
  </si>
  <si>
    <t>Contenu de la formation (voir )</t>
  </si>
  <si>
    <t>Service management as a practice
The ITIL service lifecycle 
Generic concepts and definitions
Key principles and models
Processes
Functions
Roles
Technology and architecture
Competence and training</t>
  </si>
  <si>
    <t>https://www.axelos.com/Corporate/media/Files/Syllabi/The_ITIL_Foundation_Certificate_Syllabus_v5-5.pdf</t>
  </si>
  <si>
    <t>Préparation ITIL</t>
  </si>
  <si>
    <t>Volume horaire : 21 Cours, 10h30 TD</t>
  </si>
  <si>
    <t>Normes et qualité des logiciels</t>
  </si>
  <si>
    <t>Préparation CMMI</t>
  </si>
  <si>
    <t>Semestre : 4</t>
  </si>
  <si>
    <t>Normes et Qualité Logiciel</t>
  </si>
  <si>
    <t>Processus de développement du logiciel</t>
  </si>
  <si>
    <t>L’importance de l’aspect qualité dans le développement du logiciel n’est plus à démontrer. Les deux dernières décennies ont vu l’émergence de différentes techniques et méthodes pour évaluer et améliorer la qualité du logiciel. Ces différentes techniques sont relatives aussi bien aux processus qu’aux produits du développement.
L’objectifs de ce cours est de sensibiliser les étudiants à l’importance de la démarche qualité, de leur fournir la technicité de base qui leur permettra de maîtriser la mise en place d’un plan qualité et enfin de les rendre en mesure de concevoir un processus qualité pour l’entreprise et de veiller à son application</t>
  </si>
  <si>
    <t>Qualité du logiciel
 Définitions de qualité du logiciel
 Différents points de vue de qualité du logiciel
 Comment assurer la qualité
 Modèles de qualité du logiciel
 Outils de qualité du logiciel
II. Les métriques
 Mesures du logiciel : introduction à la théorie de la mesure, le modèle Facteurs-critères-métriques.
 Métriques applicables aux phases de spécification et de conception.
 Métriques applicables au code source : complexité cyclomatique, métriques de Halstead.
 Métriques de l’approche objet : cas de UML.
 Outils de collecte de métriques.
III. Standards de la qualité logicielle
 Composants d’une spécification
 Gestion des déliverables
 ISO 9000 et ISO 9003
 Le modèle de maturité du SEI (CMM)
IV. Assurance qualité &amp; Contrôle qualité
 Plan de vérification et validation
 Moyens de l'assurance qualité
 Assurance produit, revues, coûts du test logiciel et de la collecte des métriques, plan de test.
 Manuel qualité
 Plan qualité logiciel</t>
  </si>
  <si>
    <t>Module 1
Introduction
Module 2
Process Improvement
Concepts and CMMI
Module 3
Overview of CMMI
Model Components
Module 4
Model Representations
and Generic Goals and
Practices
Module 5
Product Development 1
Module 6
Managing the Project
Module 7
Project and
Organizational Support
Module 8
Product Development 2
Module 9
Improvement
Infrastructure
Module 10
High Maturity
Module 11
Tying It All Together
Module 12
Summary</t>
  </si>
  <si>
    <t>Choisir l'une des certifications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</si>
</sst>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4"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b/>
      <sz val="14"/>
      <color theme="0"/>
      <name val="Times New Roman"/>
      <family val="1"/>
    </font>
    <font>
      <b/>
      <sz val="11"/>
      <color rgb="FF015AAA"/>
      <name val="Times New Roman"/>
      <family val="1"/>
    </font>
    <font>
      <sz val="11"/>
      <color theme="1"/>
      <name val="Times New Roman"/>
      <family val="1"/>
    </font>
    <font>
      <sz val="12"/>
      <color theme="1"/>
      <name val="Times New Roman"/>
      <family val="1"/>
    </font>
    <font>
      <u/>
      <sz val="11"/>
      <color theme="10"/>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b/>
      <sz val="11"/>
      <color theme="1"/>
      <name val="Times New Roman"/>
      <family val="1"/>
    </font>
    <font>
      <sz val="9"/>
      <color theme="1"/>
      <name val="Times New Roman"/>
      <family val="1"/>
    </font>
    <font>
      <b/>
      <sz val="9"/>
      <color theme="1"/>
      <name val="Times New Roman"/>
      <family val="1"/>
    </font>
    <font>
      <b/>
      <u/>
      <sz val="9"/>
      <color theme="1"/>
      <name val="Times New Roman"/>
      <family val="1"/>
    </font>
    <font>
      <sz val="10"/>
      <color theme="1"/>
      <name val="Times New Roman"/>
      <family val="1"/>
    </font>
    <font>
      <b/>
      <sz val="12"/>
      <name val="Calibri"/>
      <family val="2"/>
      <scheme val="minor"/>
    </font>
    <font>
      <b/>
      <sz val="11"/>
      <color theme="1"/>
      <name val="Calibri"/>
      <family val="2"/>
      <scheme val="minor"/>
    </font>
    <font>
      <b/>
      <sz val="9"/>
      <color theme="0"/>
      <name val="Calibri"/>
      <family val="2"/>
      <scheme val="minor"/>
    </font>
    <font>
      <b/>
      <sz val="10"/>
      <color theme="1"/>
      <name val="Calibri"/>
      <family val="2"/>
      <scheme val="minor"/>
    </font>
    <font>
      <sz val="11"/>
      <name val="Times New Roman"/>
      <family val="1"/>
    </font>
    <font>
      <b/>
      <sz val="14"/>
      <color theme="1"/>
      <name val="Calibri"/>
      <family val="2"/>
      <scheme val="minor"/>
    </font>
    <font>
      <sz val="12"/>
      <color theme="1"/>
      <name val="Garamond"/>
      <family val="1"/>
    </font>
    <font>
      <b/>
      <sz val="12"/>
      <color rgb="FF1A1816"/>
      <name val="Times New Roman"/>
      <family val="1"/>
    </font>
    <font>
      <sz val="10"/>
      <color rgb="FF100F0E"/>
      <name val="Symbol"/>
      <family val="1"/>
      <charset val="2"/>
    </font>
    <font>
      <sz val="7"/>
      <color rgb="FF100F0E"/>
      <name val="Times New Roman"/>
      <family val="1"/>
    </font>
    <font>
      <sz val="10.5"/>
      <color rgb="FF100F0E"/>
      <name val="Segoe UI"/>
      <family val="2"/>
    </font>
    <font>
      <b/>
      <sz val="12"/>
      <color rgb="FF000000"/>
      <name val="Times New Roman"/>
      <family val="1"/>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0070C0"/>
        <bgColor indexed="64"/>
      </patternFill>
    </fill>
    <fill>
      <patternFill patternType="solid">
        <fgColor rgb="FFC6D9F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92D050"/>
        <bgColor indexed="64"/>
      </patternFill>
    </fill>
  </fills>
  <borders count="6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medium">
        <color indexed="64"/>
      </bottom>
      <diagonal/>
    </border>
  </borders>
  <cellStyleXfs count="3">
    <xf numFmtId="0" fontId="0" fillId="0" borderId="0"/>
    <xf numFmtId="9" fontId="5" fillId="0" borderId="0" applyFont="0" applyFill="0" applyBorder="0" applyAlignment="0" applyProtection="0"/>
    <xf numFmtId="0" fontId="13" fillId="0" borderId="0" applyNumberFormat="0" applyFill="0" applyBorder="0" applyAlignment="0" applyProtection="0"/>
  </cellStyleXfs>
  <cellXfs count="452">
    <xf numFmtId="0" fontId="0" fillId="0" borderId="0" xfId="0"/>
    <xf numFmtId="0" fontId="0" fillId="2" borderId="0" xfId="0" applyFill="1"/>
    <xf numFmtId="0" fontId="1" fillId="2" borderId="0" xfId="0" applyFont="1" applyFill="1" applyAlignment="1">
      <alignment vertical="top"/>
    </xf>
    <xf numFmtId="0" fontId="2" fillId="3" borderId="2" xfId="0" applyFont="1" applyFill="1" applyBorder="1" applyAlignment="1">
      <alignment horizontal="left" vertical="top"/>
    </xf>
    <xf numFmtId="0" fontId="0" fillId="2" borderId="2" xfId="0" applyFill="1" applyBorder="1"/>
    <xf numFmtId="0" fontId="1" fillId="2" borderId="0" xfId="0" applyFont="1" applyFill="1" applyBorder="1" applyAlignment="1">
      <alignment horizontal="left" vertical="top"/>
    </xf>
    <xf numFmtId="0" fontId="2" fillId="3" borderId="1" xfId="0" applyFont="1" applyFill="1" applyBorder="1" applyAlignment="1">
      <alignment horizontal="left" vertical="top"/>
    </xf>
    <xf numFmtId="0" fontId="7" fillId="2" borderId="0" xfId="0" applyFont="1" applyFill="1" applyAlignment="1">
      <alignment horizontal="left" vertical="top" textRotation="90" wrapText="1"/>
    </xf>
    <xf numFmtId="0" fontId="6" fillId="2" borderId="0" xfId="0" applyFont="1" applyFill="1" applyAlignment="1">
      <alignment horizontal="center" vertical="center" textRotation="90" wrapText="1"/>
    </xf>
    <xf numFmtId="0" fontId="6" fillId="2" borderId="0" xfId="0" applyFont="1" applyFill="1" applyAlignment="1">
      <alignment horizontal="left" vertical="top" textRotation="90"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36" xfId="0" applyBorder="1" applyAlignment="1">
      <alignment horizontal="center" vertical="center" wrapText="1"/>
    </xf>
    <xf numFmtId="0" fontId="0" fillId="0" borderId="36" xfId="0" applyBorder="1"/>
    <xf numFmtId="0" fontId="0" fillId="0" borderId="36" xfId="0" applyBorder="1" applyAlignment="1">
      <alignment wrapText="1"/>
    </xf>
    <xf numFmtId="0" fontId="0" fillId="0" borderId="2" xfId="0" applyBorder="1"/>
    <xf numFmtId="0" fontId="0" fillId="0" borderId="2" xfId="0" applyBorder="1" applyAlignment="1">
      <alignment wrapText="1"/>
    </xf>
    <xf numFmtId="0" fontId="0" fillId="2" borderId="36" xfId="0" applyFill="1" applyBorder="1" applyAlignment="1">
      <alignment horizontal="center" vertical="center" wrapText="1"/>
    </xf>
    <xf numFmtId="0" fontId="8" fillId="2" borderId="0" xfId="0" applyFont="1" applyFill="1" applyAlignment="1">
      <alignment wrapText="1"/>
    </xf>
    <xf numFmtId="0" fontId="8" fillId="2" borderId="0" xfId="0" applyFont="1" applyFill="1" applyAlignment="1">
      <alignment horizontal="center" vertical="center" wrapText="1"/>
    </xf>
    <xf numFmtId="0" fontId="0" fillId="2" borderId="0" xfId="0" applyFill="1" applyAlignment="1">
      <alignment wrapText="1"/>
    </xf>
    <xf numFmtId="0" fontId="0" fillId="0" borderId="33" xfId="0" applyBorder="1" applyAlignment="1">
      <alignment wrapText="1"/>
    </xf>
    <xf numFmtId="0" fontId="0" fillId="2" borderId="28" xfId="0" applyFill="1" applyBorder="1" applyAlignment="1">
      <alignment horizontal="center" vertical="center" wrapText="1"/>
    </xf>
    <xf numFmtId="0" fontId="0" fillId="2" borderId="0" xfId="0" applyFill="1" applyBorder="1"/>
    <xf numFmtId="0" fontId="0" fillId="2" borderId="43" xfId="0" applyFill="1" applyBorder="1"/>
    <xf numFmtId="0" fontId="0" fillId="2" borderId="44" xfId="0" applyFill="1" applyBorder="1"/>
    <xf numFmtId="0" fontId="9" fillId="8" borderId="32" xfId="0" applyFont="1" applyFill="1" applyBorder="1" applyAlignment="1">
      <alignment vertical="center" wrapText="1"/>
    </xf>
    <xf numFmtId="0" fontId="10" fillId="9" borderId="33" xfId="0" applyFont="1" applyFill="1" applyBorder="1" applyAlignment="1">
      <alignment vertical="center" wrapText="1"/>
    </xf>
    <xf numFmtId="0" fontId="11" fillId="0" borderId="33" xfId="0" applyFont="1" applyBorder="1" applyAlignment="1">
      <alignment vertical="top" wrapText="1"/>
    </xf>
    <xf numFmtId="0" fontId="12" fillId="0" borderId="33" xfId="0" applyFont="1" applyBorder="1" applyAlignment="1">
      <alignment vertical="center" wrapText="1"/>
    </xf>
    <xf numFmtId="0" fontId="11" fillId="0" borderId="33" xfId="0" applyFont="1" applyBorder="1" applyAlignment="1">
      <alignment vertical="top"/>
    </xf>
    <xf numFmtId="0" fontId="0" fillId="0" borderId="33" xfId="0" applyBorder="1" applyAlignment="1">
      <alignment vertical="top" wrapText="1"/>
    </xf>
    <xf numFmtId="0" fontId="13" fillId="0" borderId="14" xfId="2" applyBorder="1" applyAlignment="1">
      <alignment horizontal="center" vertical="center" wrapText="1"/>
    </xf>
    <xf numFmtId="0" fontId="13" fillId="0" borderId="20" xfId="2" applyBorder="1" applyAlignment="1">
      <alignment horizontal="center" vertical="center" wrapText="1"/>
    </xf>
    <xf numFmtId="0" fontId="14" fillId="10" borderId="2" xfId="0" applyFont="1" applyFill="1" applyBorder="1" applyAlignment="1">
      <alignment horizontal="center" vertical="center" textRotation="90" wrapText="1"/>
    </xf>
    <xf numFmtId="0" fontId="14" fillId="11" borderId="2" xfId="0" applyFont="1" applyFill="1" applyBorder="1" applyAlignment="1">
      <alignment horizontal="center" vertical="center" textRotation="90" wrapText="1"/>
    </xf>
    <xf numFmtId="0" fontId="14" fillId="12" borderId="2" xfId="0" applyFont="1" applyFill="1" applyBorder="1" applyAlignment="1">
      <alignment horizontal="center" vertical="center" textRotation="90" wrapText="1"/>
    </xf>
    <xf numFmtId="0" fontId="6" fillId="2" borderId="0" xfId="0" applyFont="1" applyFill="1" applyAlignment="1">
      <alignment horizontal="left" vertical="top" wrapText="1"/>
    </xf>
    <xf numFmtId="0" fontId="6" fillId="2" borderId="0" xfId="0" applyFont="1" applyFill="1" applyAlignment="1">
      <alignment horizontal="center" vertical="center" wrapText="1"/>
    </xf>
    <xf numFmtId="0" fontId="6" fillId="4" borderId="36" xfId="0" applyFont="1" applyFill="1" applyBorder="1" applyAlignment="1">
      <alignment horizontal="left" vertical="top" wrapText="1"/>
    </xf>
    <xf numFmtId="0" fontId="6" fillId="4" borderId="36"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0" fillId="2" borderId="2" xfId="0" applyFill="1" applyBorder="1" applyAlignment="1">
      <alignment horizontal="center" vertical="center"/>
    </xf>
    <xf numFmtId="0" fontId="14" fillId="2" borderId="2" xfId="0" applyFont="1" applyFill="1" applyBorder="1" applyAlignment="1">
      <alignment horizontal="center" vertical="center" wrapText="1"/>
    </xf>
    <xf numFmtId="0" fontId="15" fillId="0" borderId="2" xfId="0" applyFont="1" applyBorder="1" applyAlignment="1">
      <alignment horizontal="left" vertical="center" wrapText="1" readingOrder="1"/>
    </xf>
    <xf numFmtId="0" fontId="14" fillId="2" borderId="2" xfId="0" applyFont="1" applyFill="1" applyBorder="1" applyAlignment="1">
      <alignment horizontal="left" vertical="center" wrapText="1"/>
    </xf>
    <xf numFmtId="0" fontId="14" fillId="6" borderId="2" xfId="0" applyFont="1" applyFill="1" applyBorder="1" applyAlignment="1">
      <alignment horizontal="center" vertical="center"/>
    </xf>
    <xf numFmtId="0" fontId="14" fillId="12" borderId="2" xfId="0" applyFont="1" applyFill="1" applyBorder="1" applyAlignment="1">
      <alignment horizontal="center" vertical="center"/>
    </xf>
    <xf numFmtId="0" fontId="14" fillId="0" borderId="2" xfId="0" applyFont="1" applyBorder="1" applyAlignment="1">
      <alignment horizontal="center" vertical="center"/>
    </xf>
    <xf numFmtId="0" fontId="16" fillId="6" borderId="2" xfId="0" applyFont="1" applyFill="1" applyBorder="1" applyAlignment="1">
      <alignment horizontal="center" vertical="center"/>
    </xf>
    <xf numFmtId="0" fontId="16" fillId="12" borderId="2" xfId="0" applyFont="1" applyFill="1" applyBorder="1" applyAlignment="1">
      <alignment horizontal="center" vertical="center"/>
    </xf>
    <xf numFmtId="0" fontId="14" fillId="0" borderId="1" xfId="0" applyFont="1" applyBorder="1" applyAlignment="1">
      <alignment horizontal="center" vertical="center"/>
    </xf>
    <xf numFmtId="0" fontId="14" fillId="6" borderId="4" xfId="0" applyFont="1" applyFill="1" applyBorder="1" applyAlignment="1">
      <alignment horizontal="center" vertical="center"/>
    </xf>
    <xf numFmtId="0" fontId="13" fillId="2" borderId="14" xfId="2" applyFill="1" applyBorder="1" applyAlignment="1">
      <alignment horizontal="center" vertical="center" wrapText="1"/>
    </xf>
    <xf numFmtId="0" fontId="13" fillId="2" borderId="20" xfId="2" applyFill="1" applyBorder="1" applyAlignment="1">
      <alignment horizontal="center" vertical="center" wrapText="1"/>
    </xf>
    <xf numFmtId="0" fontId="13" fillId="2" borderId="33" xfId="2" applyFill="1" applyBorder="1" applyAlignment="1">
      <alignment horizontal="center" vertical="center" wrapText="1"/>
    </xf>
    <xf numFmtId="0" fontId="13" fillId="2" borderId="32" xfId="2" applyFill="1" applyBorder="1" applyAlignment="1">
      <alignment horizontal="center" vertical="center" wrapText="1"/>
    </xf>
    <xf numFmtId="0" fontId="13" fillId="0" borderId="32" xfId="2" applyBorder="1" applyAlignment="1">
      <alignment horizontal="center" vertical="center" wrapText="1"/>
    </xf>
    <xf numFmtId="0" fontId="13" fillId="0" borderId="2" xfId="2" applyBorder="1" applyAlignment="1">
      <alignment horizontal="center" vertical="center" wrapText="1"/>
    </xf>
    <xf numFmtId="0" fontId="13" fillId="0" borderId="19" xfId="2" applyBorder="1" applyAlignment="1">
      <alignment horizontal="center" vertical="center" wrapText="1"/>
    </xf>
    <xf numFmtId="0" fontId="0" fillId="0" borderId="0" xfId="0" applyFill="1"/>
    <xf numFmtId="0" fontId="11" fillId="0" borderId="49" xfId="0" applyFont="1" applyBorder="1" applyAlignment="1">
      <alignment wrapText="1"/>
    </xf>
    <xf numFmtId="0" fontId="10" fillId="9" borderId="50" xfId="0" applyFont="1" applyFill="1" applyBorder="1" applyAlignment="1">
      <alignment vertical="center" wrapText="1"/>
    </xf>
    <xf numFmtId="0" fontId="11" fillId="0" borderId="50" xfId="0" applyFont="1" applyBorder="1" applyAlignment="1">
      <alignment wrapText="1"/>
    </xf>
    <xf numFmtId="0" fontId="11" fillId="0" borderId="50" xfId="0" applyFont="1" applyBorder="1" applyAlignment="1">
      <alignment vertical="top" wrapText="1"/>
    </xf>
    <xf numFmtId="0" fontId="11" fillId="0" borderId="50" xfId="0" applyFont="1" applyBorder="1" applyAlignment="1">
      <alignment horizontal="left" vertical="top" wrapText="1"/>
    </xf>
    <xf numFmtId="0" fontId="9" fillId="8" borderId="51" xfId="0" applyFont="1" applyFill="1" applyBorder="1" applyAlignment="1">
      <alignment horizontal="left" vertical="center" wrapText="1"/>
    </xf>
    <xf numFmtId="0" fontId="11" fillId="0" borderId="50" xfId="0" applyFont="1" applyBorder="1" applyAlignment="1">
      <alignment horizontal="left" vertical="top" wrapText="1" indent="2"/>
    </xf>
    <xf numFmtId="0" fontId="18" fillId="0" borderId="52" xfId="0" applyFont="1" applyBorder="1" applyAlignment="1">
      <alignment vertical="center" wrapText="1"/>
    </xf>
    <xf numFmtId="0" fontId="20" fillId="0" borderId="43" xfId="0" applyFont="1" applyBorder="1" applyAlignment="1">
      <alignment vertical="center" wrapText="1"/>
    </xf>
    <xf numFmtId="0" fontId="0" fillId="0" borderId="0" xfId="0" applyAlignment="1">
      <alignment wrapText="1"/>
    </xf>
    <xf numFmtId="0" fontId="18" fillId="0" borderId="52" xfId="0" applyFont="1" applyBorder="1" applyAlignment="1">
      <alignment horizontal="justify" vertical="center" wrapText="1"/>
    </xf>
    <xf numFmtId="0" fontId="20" fillId="0" borderId="43" xfId="0" applyFont="1" applyBorder="1" applyAlignment="1">
      <alignment horizontal="justify" vertical="center" wrapText="1"/>
    </xf>
    <xf numFmtId="0" fontId="13" fillId="0" borderId="33" xfId="2" applyBorder="1" applyAlignment="1">
      <alignment horizontal="center" vertical="center" wrapText="1"/>
    </xf>
    <xf numFmtId="0" fontId="13" fillId="0" borderId="28" xfId="2" applyBorder="1" applyAlignment="1">
      <alignment horizontal="center" vertical="center" wrapText="1"/>
    </xf>
    <xf numFmtId="0" fontId="15" fillId="2" borderId="2" xfId="0" applyFont="1" applyFill="1" applyBorder="1" applyAlignment="1">
      <alignment horizontal="left" vertical="center" wrapText="1" readingOrder="1"/>
    </xf>
    <xf numFmtId="0" fontId="14" fillId="2" borderId="2" xfId="0" applyFont="1" applyFill="1" applyBorder="1" applyAlignment="1">
      <alignment horizontal="center" vertical="center"/>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2" borderId="14"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33" xfId="0" applyFill="1" applyBorder="1" applyAlignment="1">
      <alignment horizontal="center" vertical="center" wrapText="1"/>
    </xf>
    <xf numFmtId="0" fontId="0" fillId="0" borderId="33" xfId="0" applyBorder="1" applyAlignment="1">
      <alignment horizontal="center" vertical="center" wrapText="1"/>
    </xf>
    <xf numFmtId="0" fontId="0" fillId="0" borderId="20" xfId="0" applyBorder="1" applyAlignment="1">
      <alignment horizontal="center" vertical="center" wrapText="1"/>
    </xf>
    <xf numFmtId="0" fontId="8" fillId="0" borderId="13" xfId="0" applyFont="1" applyBorder="1" applyAlignment="1">
      <alignment horizontal="center" vertical="center"/>
    </xf>
    <xf numFmtId="0" fontId="2" fillId="3" borderId="1" xfId="0" applyFont="1" applyFill="1" applyBorder="1" applyAlignment="1">
      <alignment horizontal="left" vertical="top"/>
    </xf>
    <xf numFmtId="0" fontId="18" fillId="0" borderId="33" xfId="0" applyFont="1" applyBorder="1" applyAlignment="1">
      <alignment vertical="top" wrapText="1"/>
    </xf>
    <xf numFmtId="0" fontId="0" fillId="0" borderId="20" xfId="0" applyFill="1" applyBorder="1" applyAlignment="1">
      <alignment horizontal="center" vertical="center" wrapText="1"/>
    </xf>
    <xf numFmtId="0" fontId="0" fillId="0" borderId="33" xfId="0" applyBorder="1" applyAlignment="1">
      <alignment horizontal="center" vertical="center"/>
    </xf>
    <xf numFmtId="0" fontId="12" fillId="0" borderId="33" xfId="0" quotePrefix="1" applyFont="1" applyBorder="1" applyAlignment="1">
      <alignment vertical="center" wrapText="1"/>
    </xf>
    <xf numFmtId="0" fontId="11" fillId="0" borderId="0" xfId="0" applyFont="1"/>
    <xf numFmtId="0" fontId="0" fillId="0" borderId="36" xfId="0" applyFill="1" applyBorder="1" applyAlignment="1">
      <alignment horizontal="center" vertical="center" wrapText="1"/>
    </xf>
    <xf numFmtId="0" fontId="0" fillId="0" borderId="14" xfId="0" applyFill="1" applyBorder="1" applyAlignment="1">
      <alignment horizontal="center" vertical="center" wrapText="1"/>
    </xf>
    <xf numFmtId="0" fontId="12" fillId="0" borderId="0" xfId="0" applyFont="1"/>
    <xf numFmtId="0" fontId="13" fillId="0" borderId="32" xfId="2" applyFill="1" applyBorder="1" applyAlignment="1">
      <alignment horizontal="center" vertical="center" wrapText="1"/>
    </xf>
    <xf numFmtId="0" fontId="0" fillId="0" borderId="2" xfId="0" applyFill="1" applyBorder="1" applyAlignment="1">
      <alignment horizontal="center" vertical="center" wrapText="1"/>
    </xf>
    <xf numFmtId="0" fontId="13" fillId="0" borderId="2" xfId="2" applyFill="1" applyBorder="1" applyAlignment="1">
      <alignment horizontal="center" vertical="center" wrapText="1"/>
    </xf>
    <xf numFmtId="0" fontId="0" fillId="2" borderId="21" xfId="0" applyFill="1" applyBorder="1" applyAlignment="1">
      <alignment horizontal="center" vertical="center" wrapText="1"/>
    </xf>
    <xf numFmtId="0" fontId="13" fillId="2" borderId="28" xfId="2" applyFill="1"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applyAlignment="1">
      <alignment horizontal="center" vertical="center" wrapText="1"/>
    </xf>
    <xf numFmtId="0" fontId="13" fillId="2" borderId="13" xfId="2" applyFill="1" applyBorder="1" applyAlignment="1">
      <alignment horizontal="center" vertical="center" wrapText="1"/>
    </xf>
    <xf numFmtId="0" fontId="13" fillId="2" borderId="19" xfId="2" applyFill="1" applyBorder="1" applyAlignment="1">
      <alignment horizontal="center" vertical="center" wrapText="1"/>
    </xf>
    <xf numFmtId="0" fontId="0" fillId="0" borderId="0" xfId="0" applyFill="1" applyAlignment="1">
      <alignment horizontal="center" vertical="center"/>
    </xf>
    <xf numFmtId="0" fontId="0" fillId="0" borderId="21" xfId="0" applyFill="1" applyBorder="1" applyAlignment="1">
      <alignment horizontal="center" vertical="center"/>
    </xf>
    <xf numFmtId="0" fontId="13" fillId="2" borderId="2" xfId="2" applyFill="1" applyBorder="1" applyAlignment="1">
      <alignment horizontal="center" vertical="center" wrapText="1"/>
    </xf>
    <xf numFmtId="0" fontId="0" fillId="0" borderId="15" xfId="0" applyFill="1" applyBorder="1" applyAlignment="1">
      <alignment horizontal="center" vertical="center"/>
    </xf>
    <xf numFmtId="0" fontId="13" fillId="0" borderId="13" xfId="2" applyBorder="1" applyAlignment="1">
      <alignment horizontal="center" vertical="center" wrapText="1"/>
    </xf>
    <xf numFmtId="0" fontId="13" fillId="0" borderId="38" xfId="2"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2" borderId="0" xfId="0" applyFill="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0" fontId="0" fillId="0" borderId="39" xfId="0" applyBorder="1" applyAlignment="1">
      <alignment horizontal="center" vertical="center"/>
    </xf>
    <xf numFmtId="0" fontId="0" fillId="2" borderId="36" xfId="0" applyFill="1" applyBorder="1" applyAlignment="1">
      <alignment horizontal="center" vertical="center"/>
    </xf>
    <xf numFmtId="0" fontId="0" fillId="0" borderId="36" xfId="0" applyBorder="1" applyAlignment="1">
      <alignment horizontal="center" vertical="center"/>
    </xf>
    <xf numFmtId="0" fontId="0" fillId="0" borderId="46" xfId="0" applyBorder="1" applyAlignment="1">
      <alignment horizontal="center" vertical="center"/>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20" xfId="0" applyFill="1" applyBorder="1" applyAlignment="1">
      <alignment horizontal="center" vertical="center"/>
    </xf>
    <xf numFmtId="0" fontId="0" fillId="2" borderId="14" xfId="0" applyFill="1" applyBorder="1" applyAlignment="1">
      <alignment horizontal="center" vertical="center"/>
    </xf>
    <xf numFmtId="0" fontId="0" fillId="2" borderId="32" xfId="0" applyFill="1" applyBorder="1" applyAlignment="1">
      <alignment horizontal="center" vertical="center"/>
    </xf>
    <xf numFmtId="0" fontId="0" fillId="2" borderId="28" xfId="0" applyFill="1" applyBorder="1" applyAlignment="1">
      <alignment horizontal="center" vertical="center"/>
    </xf>
    <xf numFmtId="0" fontId="0" fillId="2" borderId="33" xfId="0" applyFill="1" applyBorder="1" applyAlignment="1">
      <alignment horizontal="center" vertical="center"/>
    </xf>
    <xf numFmtId="0" fontId="0" fillId="2" borderId="41" xfId="0" applyFill="1" applyBorder="1" applyAlignment="1">
      <alignment horizontal="center" vertical="center"/>
    </xf>
    <xf numFmtId="0" fontId="0" fillId="2" borderId="34" xfId="0" applyFill="1" applyBorder="1" applyAlignment="1">
      <alignment horizontal="center" vertical="center"/>
    </xf>
    <xf numFmtId="0" fontId="8" fillId="0" borderId="13" xfId="0" applyFont="1" applyBorder="1" applyAlignment="1">
      <alignment horizontal="center" vertical="center"/>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6" fillId="4" borderId="20"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2" borderId="14"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20" xfId="0" applyFill="1" applyBorder="1" applyAlignment="1">
      <alignment horizontal="center" vertical="center" wrapText="1"/>
    </xf>
    <xf numFmtId="0" fontId="8" fillId="0" borderId="40" xfId="0" applyFont="1" applyBorder="1" applyAlignment="1">
      <alignment horizontal="center"/>
    </xf>
    <xf numFmtId="0" fontId="0" fillId="2" borderId="2" xfId="0" applyFill="1" applyBorder="1" applyAlignment="1">
      <alignment horizontal="center" wrapText="1"/>
    </xf>
    <xf numFmtId="0" fontId="0" fillId="0" borderId="2" xfId="0" applyBorder="1" applyAlignment="1">
      <alignment horizontal="center" vertical="center" wrapText="1"/>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36" xfId="0" applyBorder="1" applyAlignment="1">
      <alignment horizontal="center" vertical="center"/>
    </xf>
    <xf numFmtId="0" fontId="0" fillId="2" borderId="32" xfId="0" applyFill="1" applyBorder="1" applyAlignment="1">
      <alignment horizontal="center" vertical="center"/>
    </xf>
    <xf numFmtId="0" fontId="0" fillId="2" borderId="2" xfId="0"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2" borderId="21" xfId="0" applyFill="1" applyBorder="1" applyAlignment="1">
      <alignment horizontal="center" vertical="center" wrapText="1"/>
    </xf>
    <xf numFmtId="0" fontId="2" fillId="3" borderId="1" xfId="0" applyFont="1" applyFill="1" applyBorder="1" applyAlignment="1">
      <alignment horizontal="left" vertical="top"/>
    </xf>
    <xf numFmtId="0" fontId="10" fillId="0" borderId="0" xfId="0" applyFont="1"/>
    <xf numFmtId="0" fontId="1" fillId="2" borderId="0" xfId="0" applyFont="1" applyFill="1" applyAlignment="1">
      <alignment horizontal="left" vertical="top"/>
    </xf>
    <xf numFmtId="0" fontId="0" fillId="0" borderId="33" xfId="0" applyFill="1" applyBorder="1" applyAlignment="1">
      <alignment horizontal="center" vertical="center" wrapText="1"/>
    </xf>
    <xf numFmtId="0" fontId="13" fillId="0" borderId="33" xfId="2" applyFill="1" applyBorder="1" applyAlignment="1">
      <alignment horizontal="center" vertical="center" wrapText="1"/>
    </xf>
    <xf numFmtId="0" fontId="0" fillId="0" borderId="17" xfId="0" applyBorder="1" applyAlignment="1">
      <alignment horizontal="center" vertical="center"/>
    </xf>
    <xf numFmtId="0" fontId="0" fillId="2" borderId="21" xfId="0" applyFill="1" applyBorder="1" applyAlignment="1">
      <alignment horizontal="center" vertical="center"/>
    </xf>
    <xf numFmtId="0" fontId="0" fillId="0" borderId="55" xfId="0" applyBorder="1" applyAlignment="1">
      <alignment horizontal="center" vertical="center"/>
    </xf>
    <xf numFmtId="0" fontId="0" fillId="0" borderId="6" xfId="0" applyBorder="1" applyAlignment="1">
      <alignment horizontal="center" vertical="center"/>
    </xf>
    <xf numFmtId="0" fontId="8" fillId="2" borderId="35" xfId="0" applyFont="1" applyFill="1" applyBorder="1" applyAlignment="1">
      <alignment horizontal="center" vertical="center"/>
    </xf>
    <xf numFmtId="0" fontId="24" fillId="4" borderId="2" xfId="0" applyFont="1" applyFill="1" applyBorder="1" applyAlignment="1">
      <alignment horizontal="center" vertical="center" wrapText="1"/>
    </xf>
    <xf numFmtId="0" fontId="0" fillId="0" borderId="2" xfId="0" applyBorder="1" applyAlignment="1">
      <alignment horizontal="center"/>
    </xf>
    <xf numFmtId="0" fontId="25" fillId="0" borderId="2" xfId="0" applyFont="1" applyBorder="1" applyAlignment="1">
      <alignment horizontal="center" vertical="center"/>
    </xf>
    <xf numFmtId="0" fontId="23" fillId="2" borderId="2" xfId="0" applyFont="1" applyFill="1" applyBorder="1"/>
    <xf numFmtId="0" fontId="25" fillId="2" borderId="2" xfId="0" applyFont="1" applyFill="1" applyBorder="1" applyAlignment="1">
      <alignment horizontal="center" vertical="center"/>
    </xf>
    <xf numFmtId="0" fontId="23" fillId="0" borderId="2" xfId="0" applyFont="1" applyBorder="1" applyAlignment="1">
      <alignment horizontal="center" vertical="center" wrapText="1"/>
    </xf>
    <xf numFmtId="0" fontId="0" fillId="0" borderId="28" xfId="0" applyFill="1" applyBorder="1" applyAlignment="1">
      <alignment horizontal="center" vertical="center" wrapText="1"/>
    </xf>
    <xf numFmtId="0" fontId="8" fillId="0" borderId="35" xfId="0" applyFont="1" applyBorder="1"/>
    <xf numFmtId="0" fontId="0" fillId="0" borderId="0" xfId="0" applyAlignment="1">
      <alignment horizontal="center" vertical="center" wrapText="1"/>
    </xf>
    <xf numFmtId="0" fontId="0" fillId="0" borderId="0" xfId="0" applyAlignment="1">
      <alignment horizontal="center" vertical="center"/>
    </xf>
    <xf numFmtId="0" fontId="26" fillId="0" borderId="33" xfId="0" quotePrefix="1" applyFont="1" applyBorder="1" applyAlignment="1">
      <alignment vertical="center" wrapText="1"/>
    </xf>
    <xf numFmtId="0" fontId="27" fillId="0" borderId="0" xfId="0" applyFont="1"/>
    <xf numFmtId="0" fontId="0" fillId="0" borderId="26" xfId="0" applyBorder="1"/>
    <xf numFmtId="0" fontId="0" fillId="0" borderId="56" xfId="0" applyBorder="1"/>
    <xf numFmtId="0" fontId="0" fillId="0" borderId="53" xfId="0" applyBorder="1"/>
    <xf numFmtId="0" fontId="0" fillId="0" borderId="57" xfId="0" applyBorder="1"/>
    <xf numFmtId="0" fontId="0" fillId="0" borderId="18" xfId="0" applyBorder="1"/>
    <xf numFmtId="0" fontId="13" fillId="0" borderId="58" xfId="2" applyBorder="1"/>
    <xf numFmtId="0" fontId="0" fillId="0" borderId="59" xfId="0" applyBorder="1"/>
    <xf numFmtId="0" fontId="13" fillId="0" borderId="61" xfId="2" applyBorder="1"/>
    <xf numFmtId="0" fontId="0" fillId="0" borderId="62" xfId="0" applyBorder="1"/>
    <xf numFmtId="0" fontId="0" fillId="0" borderId="63" xfId="0" applyBorder="1"/>
    <xf numFmtId="0" fontId="13" fillId="0" borderId="65" xfId="2" applyBorder="1"/>
    <xf numFmtId="0" fontId="13" fillId="0" borderId="66" xfId="2" applyBorder="1"/>
    <xf numFmtId="0" fontId="13" fillId="0" borderId="62" xfId="2" applyBorder="1"/>
    <xf numFmtId="0" fontId="13" fillId="0" borderId="63" xfId="2" applyBorder="1"/>
    <xf numFmtId="0" fontId="0" fillId="0" borderId="65" xfId="0" applyBorder="1"/>
    <xf numFmtId="0" fontId="0" fillId="0" borderId="67" xfId="0" applyBorder="1"/>
    <xf numFmtId="0" fontId="0" fillId="0" borderId="29" xfId="0" applyBorder="1"/>
    <xf numFmtId="0" fontId="0" fillId="0" borderId="48" xfId="0" applyBorder="1"/>
    <xf numFmtId="0" fontId="0" fillId="0" borderId="46" xfId="0" applyBorder="1"/>
    <xf numFmtId="0" fontId="13" fillId="0" borderId="20" xfId="2" applyBorder="1"/>
    <xf numFmtId="0" fontId="0" fillId="0" borderId="23" xfId="0" applyBorder="1"/>
    <xf numFmtId="0" fontId="13" fillId="0" borderId="46" xfId="2" applyBorder="1"/>
    <xf numFmtId="0" fontId="0" fillId="0" borderId="39" xfId="0" applyBorder="1"/>
    <xf numFmtId="0" fontId="0" fillId="0" borderId="20" xfId="0" applyBorder="1"/>
    <xf numFmtId="0" fontId="13" fillId="0" borderId="33" xfId="2" applyBorder="1" applyAlignment="1">
      <alignment wrapText="1"/>
    </xf>
    <xf numFmtId="0" fontId="11" fillId="0" borderId="33" xfId="0" applyFont="1" applyBorder="1" applyAlignment="1">
      <alignment vertical="center" wrapText="1"/>
    </xf>
    <xf numFmtId="0" fontId="28" fillId="0" borderId="0" xfId="0" applyFont="1" applyAlignment="1">
      <alignment horizontal="justify" vertical="center"/>
    </xf>
    <xf numFmtId="49" fontId="11" fillId="0" borderId="33" xfId="0" applyNumberFormat="1" applyFont="1" applyBorder="1" applyAlignment="1">
      <alignment vertical="top" wrapText="1"/>
    </xf>
    <xf numFmtId="0" fontId="29" fillId="0" borderId="0" xfId="0" applyFont="1" applyAlignment="1">
      <alignment vertical="center"/>
    </xf>
    <xf numFmtId="0" fontId="30" fillId="0" borderId="0" xfId="0" applyFont="1" applyAlignment="1">
      <alignment horizontal="left" vertical="center" indent="2"/>
    </xf>
    <xf numFmtId="0" fontId="33" fillId="0" borderId="0" xfId="0" applyFont="1" applyAlignment="1">
      <alignment vertical="center"/>
    </xf>
    <xf numFmtId="0" fontId="13" fillId="0" borderId="50" xfId="2" applyBorder="1" applyAlignment="1">
      <alignment vertical="top" wrapText="1"/>
    </xf>
    <xf numFmtId="0" fontId="13" fillId="0" borderId="23" xfId="2" applyBorder="1"/>
    <xf numFmtId="0" fontId="13" fillId="0" borderId="36" xfId="2" applyBorder="1"/>
    <xf numFmtId="0" fontId="29" fillId="0" borderId="0" xfId="0" applyFont="1" applyAlignment="1">
      <alignment vertical="center" wrapText="1"/>
    </xf>
    <xf numFmtId="0" fontId="13" fillId="0" borderId="1" xfId="2" applyBorder="1"/>
    <xf numFmtId="0" fontId="6" fillId="4" borderId="10" xfId="0"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4" borderId="12" xfId="0" applyFont="1" applyFill="1" applyBorder="1" applyAlignment="1">
      <alignment horizontal="center" vertical="top" wrapText="1"/>
    </xf>
    <xf numFmtId="0" fontId="8" fillId="5"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0" fillId="0" borderId="2" xfId="0" applyBorder="1" applyAlignment="1">
      <alignment horizontal="center" vertical="center" wrapText="1"/>
    </xf>
    <xf numFmtId="0" fontId="25" fillId="0" borderId="2" xfId="0" applyFont="1" applyBorder="1" applyAlignment="1">
      <alignment horizontal="center" vertical="center"/>
    </xf>
    <xf numFmtId="0" fontId="0" fillId="0" borderId="2" xfId="0" applyBorder="1" applyAlignment="1">
      <alignment horizontal="center" wrapText="1"/>
    </xf>
    <xf numFmtId="0" fontId="25" fillId="2" borderId="2" xfId="0" applyFont="1" applyFill="1" applyBorder="1" applyAlignment="1">
      <alignment horizontal="center" vertical="center"/>
    </xf>
    <xf numFmtId="0" fontId="0" fillId="2" borderId="2" xfId="0" applyFill="1" applyBorder="1" applyAlignment="1">
      <alignment horizontal="center" vertical="center" wrapText="1"/>
    </xf>
    <xf numFmtId="0" fontId="8" fillId="5" borderId="36" xfId="0" applyFont="1" applyFill="1" applyBorder="1" applyAlignment="1">
      <alignment horizontal="center" vertical="center" wrapText="1"/>
    </xf>
    <xf numFmtId="0" fontId="0" fillId="2" borderId="2" xfId="0" applyFill="1" applyBorder="1" applyAlignment="1">
      <alignment horizontal="center" wrapText="1"/>
    </xf>
    <xf numFmtId="0" fontId="8" fillId="5" borderId="32"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2" xfId="0" applyFont="1" applyFill="1" applyBorder="1" applyAlignment="1">
      <alignment horizontal="center" vertical="center" wrapText="1"/>
    </xf>
    <xf numFmtId="164" fontId="6" fillId="4" borderId="6" xfId="0" applyNumberFormat="1" applyFont="1" applyFill="1" applyBorder="1" applyAlignment="1">
      <alignment horizontal="center" vertical="center" wrapText="1"/>
    </xf>
    <xf numFmtId="164" fontId="0" fillId="0" borderId="5" xfId="0" applyNumberFormat="1" applyBorder="1" applyAlignment="1">
      <alignment horizontal="center" vertical="center" wrapText="1"/>
    </xf>
    <xf numFmtId="164" fontId="0" fillId="0" borderId="7" xfId="0" applyNumberFormat="1" applyBorder="1" applyAlignment="1">
      <alignment horizontal="center" vertical="center" wrapText="1"/>
    </xf>
    <xf numFmtId="164" fontId="6" fillId="4" borderId="10" xfId="0" applyNumberFormat="1" applyFont="1" applyFill="1" applyBorder="1" applyAlignment="1">
      <alignment horizontal="center" vertical="center" wrapText="1"/>
    </xf>
    <xf numFmtId="164" fontId="0" fillId="0" borderId="11" xfId="0" applyNumberFormat="1" applyBorder="1" applyAlignment="1">
      <alignment horizontal="center" vertical="center" wrapText="1"/>
    </xf>
    <xf numFmtId="164" fontId="0" fillId="0" borderId="12" xfId="0" applyNumberFormat="1" applyBorder="1" applyAlignment="1">
      <alignment horizontal="center" vertical="center" wrapText="1"/>
    </xf>
    <xf numFmtId="0" fontId="7" fillId="4" borderId="2"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9" fontId="0" fillId="7" borderId="1" xfId="1" applyFont="1" applyFill="1" applyBorder="1" applyAlignment="1">
      <alignment horizontal="center"/>
    </xf>
    <xf numFmtId="9" fontId="0" fillId="7" borderId="3" xfId="1" applyFont="1" applyFill="1" applyBorder="1" applyAlignment="1">
      <alignment horizontal="center"/>
    </xf>
    <xf numFmtId="9" fontId="0" fillId="7" borderId="4" xfId="1" applyFont="1" applyFill="1" applyBorder="1" applyAlignment="1">
      <alignment horizontal="center"/>
    </xf>
    <xf numFmtId="0" fontId="0" fillId="7" borderId="1" xfId="0" applyFill="1" applyBorder="1" applyAlignment="1">
      <alignment horizontal="center"/>
    </xf>
    <xf numFmtId="0" fontId="0" fillId="7" borderId="3" xfId="0" applyFill="1" applyBorder="1" applyAlignment="1">
      <alignment horizontal="center"/>
    </xf>
    <xf numFmtId="0" fontId="0" fillId="7" borderId="4" xfId="0" applyFill="1" applyBorder="1" applyAlignment="1">
      <alignment horizontal="center"/>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0" fillId="6" borderId="1"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9" fontId="0" fillId="6" borderId="1" xfId="1" applyFont="1" applyFill="1" applyBorder="1" applyAlignment="1">
      <alignment horizontal="center"/>
    </xf>
    <xf numFmtId="9" fontId="0" fillId="6" borderId="3" xfId="1" applyFont="1" applyFill="1" applyBorder="1" applyAlignment="1">
      <alignment horizontal="center"/>
    </xf>
    <xf numFmtId="9" fontId="0" fillId="6" borderId="4" xfId="1" applyFont="1" applyFill="1" applyBorder="1" applyAlignment="1">
      <alignment horizont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5" borderId="16"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0" fillId="6" borderId="10"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8" fillId="0" borderId="13" xfId="0" applyFont="1" applyBorder="1" applyAlignment="1">
      <alignment horizontal="center" vertical="center"/>
    </xf>
    <xf numFmtId="0" fontId="8" fillId="0" borderId="38" xfId="0" applyFont="1" applyBorder="1" applyAlignment="1">
      <alignment horizontal="center" vertical="center"/>
    </xf>
    <xf numFmtId="0" fontId="0" fillId="0" borderId="16"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8" fillId="0" borderId="31"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36" xfId="0" applyBorder="1" applyAlignment="1">
      <alignment horizontal="center" vertical="center"/>
    </xf>
    <xf numFmtId="0" fontId="0" fillId="0" borderId="14" xfId="0" applyBorder="1" applyAlignment="1">
      <alignment horizontal="center" vertical="center" wrapText="1"/>
    </xf>
    <xf numFmtId="0" fontId="0" fillId="0" borderId="45" xfId="0" applyBorder="1" applyAlignment="1">
      <alignment horizontal="center" vertical="center" wrapText="1"/>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2" borderId="33" xfId="0" applyFill="1" applyBorder="1" applyAlignment="1">
      <alignment horizontal="center" vertical="center"/>
    </xf>
    <xf numFmtId="0" fontId="0" fillId="2" borderId="32" xfId="0" applyFill="1" applyBorder="1" applyAlignment="1">
      <alignment horizontal="center" vertical="center"/>
    </xf>
    <xf numFmtId="0" fontId="0" fillId="0" borderId="13" xfId="0" applyBorder="1" applyAlignment="1">
      <alignment horizontal="center" vertical="center" wrapText="1"/>
    </xf>
    <xf numFmtId="0" fontId="8" fillId="5" borderId="3" xfId="0" applyFont="1" applyFill="1" applyBorder="1" applyAlignment="1">
      <alignment horizontal="center" vertical="center"/>
    </xf>
    <xf numFmtId="0" fontId="0" fillId="5" borderId="4" xfId="0" applyFill="1" applyBorder="1" applyAlignment="1">
      <alignment horizontal="center" vertical="center"/>
    </xf>
    <xf numFmtId="0" fontId="8" fillId="5" borderId="22" xfId="0" applyFont="1" applyFill="1" applyBorder="1" applyAlignment="1">
      <alignment horizontal="center" vertical="center" wrapText="1"/>
    </xf>
    <xf numFmtId="0" fontId="8" fillId="5" borderId="54" xfId="0" applyFont="1" applyFill="1" applyBorder="1" applyAlignment="1">
      <alignment horizontal="center" vertical="center"/>
    </xf>
    <xf numFmtId="0" fontId="0" fillId="5" borderId="55" xfId="0" applyFill="1" applyBorder="1" applyAlignment="1">
      <alignment horizontal="center" vertical="center"/>
    </xf>
    <xf numFmtId="9" fontId="0" fillId="6" borderId="22" xfId="1" applyFont="1" applyFill="1" applyBorder="1" applyAlignment="1">
      <alignment horizontal="center"/>
    </xf>
    <xf numFmtId="9" fontId="0" fillId="6" borderId="54" xfId="1" applyFont="1" applyFill="1" applyBorder="1" applyAlignment="1">
      <alignment horizontal="center"/>
    </xf>
    <xf numFmtId="9" fontId="0" fillId="6" borderId="55" xfId="1" applyFont="1" applyFill="1" applyBorder="1" applyAlignment="1">
      <alignment horizontal="center"/>
    </xf>
    <xf numFmtId="0" fontId="8" fillId="2" borderId="37" xfId="0" applyFont="1" applyFill="1" applyBorder="1" applyAlignment="1">
      <alignment horizontal="center" vertical="center"/>
    </xf>
    <xf numFmtId="0" fontId="8" fillId="2" borderId="21" xfId="0" applyFont="1" applyFill="1" applyBorder="1" applyAlignment="1">
      <alignment horizontal="center" vertical="center"/>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xf>
    <xf numFmtId="0" fontId="0" fillId="5" borderId="12" xfId="0" applyFill="1" applyBorder="1" applyAlignment="1">
      <alignment horizontal="center" vertical="center"/>
    </xf>
    <xf numFmtId="0" fontId="8" fillId="2" borderId="13"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1" xfId="0" applyFont="1" applyFill="1" applyBorder="1" applyAlignment="1">
      <alignment horizontal="center" vertical="center"/>
    </xf>
    <xf numFmtId="0" fontId="0" fillId="2" borderId="14" xfId="0" applyFill="1" applyBorder="1" applyAlignment="1">
      <alignment horizontal="center" vertical="center" wrapText="1"/>
    </xf>
    <xf numFmtId="0" fontId="0" fillId="2" borderId="32" xfId="0" applyFill="1" applyBorder="1" applyAlignment="1">
      <alignment horizontal="center" vertical="center" wrapText="1"/>
    </xf>
    <xf numFmtId="0" fontId="0" fillId="0" borderId="32" xfId="0" applyBorder="1" applyAlignment="1">
      <alignment horizontal="center" vertical="center"/>
    </xf>
    <xf numFmtId="0" fontId="8" fillId="2" borderId="19" xfId="0" applyFont="1" applyFill="1" applyBorder="1" applyAlignment="1">
      <alignment horizontal="center" vertical="center"/>
    </xf>
    <xf numFmtId="0" fontId="0" fillId="2" borderId="20" xfId="0" applyFill="1" applyBorder="1" applyAlignment="1">
      <alignment horizontal="center" vertical="center" wrapText="1"/>
    </xf>
    <xf numFmtId="0" fontId="8" fillId="2" borderId="42" xfId="0" applyFont="1" applyFill="1" applyBorder="1" applyAlignment="1">
      <alignment horizontal="center" vertical="center"/>
    </xf>
    <xf numFmtId="0" fontId="0" fillId="2" borderId="33" xfId="0" applyFill="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33" xfId="0" applyBorder="1" applyAlignment="1">
      <alignment horizontal="center" vertical="center"/>
    </xf>
    <xf numFmtId="0" fontId="0" fillId="2" borderId="16" xfId="0" applyFill="1" applyBorder="1" applyAlignment="1">
      <alignment horizontal="center" vertical="center" wrapText="1"/>
    </xf>
    <xf numFmtId="9" fontId="0" fillId="6" borderId="1" xfId="1" applyFont="1" applyFill="1" applyBorder="1" applyAlignment="1">
      <alignment horizontal="center" vertical="center"/>
    </xf>
    <xf numFmtId="9" fontId="0" fillId="6" borderId="3" xfId="1" applyFont="1" applyFill="1" applyBorder="1" applyAlignment="1">
      <alignment horizontal="center" vertical="center"/>
    </xf>
    <xf numFmtId="9" fontId="0" fillId="6" borderId="4" xfId="1" applyFont="1" applyFill="1" applyBorder="1" applyAlignment="1">
      <alignment horizontal="center" vertical="center"/>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xf>
    <xf numFmtId="0" fontId="0" fillId="5" borderId="7" xfId="0" applyFill="1" applyBorder="1" applyAlignment="1">
      <alignment horizontal="center" vertical="center"/>
    </xf>
    <xf numFmtId="9" fontId="0" fillId="6" borderId="6" xfId="1" applyFont="1" applyFill="1" applyBorder="1" applyAlignment="1">
      <alignment horizontal="center" vertical="center"/>
    </xf>
    <xf numFmtId="9" fontId="0" fillId="6" borderId="5" xfId="1" applyFont="1" applyFill="1" applyBorder="1" applyAlignment="1">
      <alignment horizontal="center" vertical="center"/>
    </xf>
    <xf numFmtId="9" fontId="0" fillId="6" borderId="7" xfId="1" applyFont="1" applyFill="1" applyBorder="1" applyAlignment="1">
      <alignment horizontal="center" vertical="center"/>
    </xf>
    <xf numFmtId="0" fontId="8" fillId="2" borderId="40" xfId="0" applyFont="1" applyFill="1" applyBorder="1" applyAlignment="1">
      <alignment horizontal="center" vertical="center"/>
    </xf>
    <xf numFmtId="0" fontId="0" fillId="2" borderId="47" xfId="0" applyFill="1" applyBorder="1" applyAlignment="1">
      <alignment horizontal="center" vertical="center" wrapText="1"/>
    </xf>
    <xf numFmtId="0" fontId="0" fillId="6" borderId="1"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1" fontId="0" fillId="6" borderId="1" xfId="0" applyNumberFormat="1" applyFill="1" applyBorder="1" applyAlignment="1">
      <alignment horizontal="center" vertical="center"/>
    </xf>
    <xf numFmtId="1" fontId="0" fillId="6" borderId="3" xfId="0" applyNumberFormat="1" applyFill="1" applyBorder="1" applyAlignment="1">
      <alignment horizontal="center" vertical="center"/>
    </xf>
    <xf numFmtId="1" fontId="0" fillId="6" borderId="4" xfId="0" applyNumberFormat="1" applyFill="1" applyBorder="1" applyAlignment="1">
      <alignment horizontal="center" vertical="center"/>
    </xf>
    <xf numFmtId="0" fontId="8" fillId="0" borderId="13" xfId="0" applyFont="1" applyBorder="1" applyAlignment="1">
      <alignment horizontal="center"/>
    </xf>
    <xf numFmtId="0" fontId="8" fillId="0" borderId="19" xfId="0" applyFont="1" applyBorder="1" applyAlignment="1">
      <alignment horizontal="center"/>
    </xf>
    <xf numFmtId="0" fontId="8" fillId="0" borderId="37" xfId="0" applyFont="1" applyBorder="1" applyAlignment="1">
      <alignment horizontal="center"/>
    </xf>
    <xf numFmtId="0" fontId="8" fillId="0" borderId="21" xfId="0" applyFont="1" applyBorder="1" applyAlignment="1">
      <alignment horizont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8" fillId="0" borderId="40" xfId="0" applyFont="1" applyBorder="1" applyAlignment="1">
      <alignment horizontal="center"/>
    </xf>
    <xf numFmtId="0" fontId="0" fillId="2" borderId="8" xfId="0" applyFill="1" applyBorder="1" applyAlignment="1">
      <alignment horizontal="center" vertical="center" wrapText="1"/>
    </xf>
    <xf numFmtId="0" fontId="8" fillId="0" borderId="31" xfId="0" applyFont="1" applyBorder="1" applyAlignment="1">
      <alignment horizontal="center"/>
    </xf>
    <xf numFmtId="0" fontId="0" fillId="2" borderId="15" xfId="0" applyFill="1" applyBorder="1" applyAlignment="1">
      <alignment horizontal="center" vertical="center" wrapText="1"/>
    </xf>
    <xf numFmtId="0" fontId="0" fillId="2" borderId="21" xfId="0" applyFill="1" applyBorder="1" applyAlignment="1">
      <alignment horizontal="center" vertical="center" wrapText="1"/>
    </xf>
    <xf numFmtId="0" fontId="8" fillId="0" borderId="42" xfId="0" applyFont="1" applyBorder="1" applyAlignment="1">
      <alignment horizontal="center" vertical="center"/>
    </xf>
    <xf numFmtId="0" fontId="8" fillId="0" borderId="37"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28" xfId="0" applyFont="1" applyBorder="1" applyAlignment="1">
      <alignment horizontal="center" vertical="center"/>
    </xf>
    <xf numFmtId="0" fontId="0" fillId="0" borderId="32" xfId="0" applyBorder="1" applyAlignment="1">
      <alignment horizontal="center" vertical="center" wrapText="1"/>
    </xf>
    <xf numFmtId="0" fontId="0" fillId="0" borderId="15" xfId="0" applyBorder="1" applyAlignment="1">
      <alignment horizontal="center" vertical="center" wrapText="1"/>
    </xf>
    <xf numFmtId="9" fontId="0" fillId="6" borderId="22" xfId="1" applyFont="1" applyFill="1" applyBorder="1" applyAlignment="1">
      <alignment horizontal="center" vertical="center"/>
    </xf>
    <xf numFmtId="9" fontId="0" fillId="6" borderId="54" xfId="1" applyFont="1" applyFill="1" applyBorder="1" applyAlignment="1">
      <alignment horizontal="center" vertical="center"/>
    </xf>
    <xf numFmtId="9" fontId="0" fillId="6" borderId="55" xfId="1" applyFont="1" applyFill="1" applyBorder="1" applyAlignment="1">
      <alignment horizontal="center" vertical="center"/>
    </xf>
    <xf numFmtId="0" fontId="8" fillId="0" borderId="48" xfId="0" applyFont="1" applyBorder="1" applyAlignment="1">
      <alignment horizontal="center" vertical="center"/>
    </xf>
    <xf numFmtId="0" fontId="0" fillId="6" borderId="16" xfId="0" applyFill="1" applyBorder="1" applyAlignment="1">
      <alignment horizontal="center" vertical="center"/>
    </xf>
    <xf numFmtId="0" fontId="0" fillId="6" borderId="30" xfId="0" applyFill="1" applyBorder="1" applyAlignment="1">
      <alignment horizontal="center" vertical="center"/>
    </xf>
    <xf numFmtId="0" fontId="0" fillId="6" borderId="17" xfId="0" applyFill="1" applyBorder="1" applyAlignment="1">
      <alignment horizontal="center" vertical="center"/>
    </xf>
    <xf numFmtId="0" fontId="0" fillId="0" borderId="20" xfId="0" applyBorder="1" applyAlignment="1">
      <alignment horizontal="center" vertical="center" wrapText="1"/>
    </xf>
    <xf numFmtId="0" fontId="8" fillId="0" borderId="40" xfId="0" applyFont="1" applyBorder="1" applyAlignment="1">
      <alignment horizontal="center" vertical="center"/>
    </xf>
    <xf numFmtId="0" fontId="6" fillId="4" borderId="14"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8" fillId="0" borderId="19" xfId="0" applyFont="1" applyBorder="1" applyAlignment="1">
      <alignment horizontal="center" vertical="center"/>
    </xf>
    <xf numFmtId="0" fontId="7" fillId="4" borderId="13" xfId="0" applyFont="1" applyFill="1" applyBorder="1" applyAlignment="1">
      <alignment horizontal="center" vertical="center"/>
    </xf>
    <xf numFmtId="0" fontId="7" fillId="4" borderId="19" xfId="0" applyFont="1" applyFill="1" applyBorder="1" applyAlignment="1">
      <alignment horizontal="center" vertical="center"/>
    </xf>
    <xf numFmtId="0" fontId="0" fillId="0" borderId="2" xfId="0" applyBorder="1" applyAlignment="1">
      <alignment horizontal="center"/>
    </xf>
    <xf numFmtId="0" fontId="0" fillId="0" borderId="8" xfId="0" applyBorder="1" applyAlignment="1">
      <alignment horizontal="center" vertical="center"/>
    </xf>
    <xf numFmtId="0" fontId="0" fillId="0" borderId="60" xfId="0" applyBorder="1" applyAlignment="1">
      <alignment horizontal="center" vertical="center"/>
    </xf>
    <xf numFmtId="0" fontId="0" fillId="0" borderId="44" xfId="0" applyBorder="1" applyAlignment="1">
      <alignment horizontal="center" vertical="center"/>
    </xf>
    <xf numFmtId="0" fontId="0" fillId="0" borderId="64" xfId="0" applyBorder="1" applyAlignment="1">
      <alignment horizontal="center" vertical="center"/>
    </xf>
    <xf numFmtId="0" fontId="18" fillId="0" borderId="33" xfId="0" applyFont="1" applyBorder="1" applyAlignment="1">
      <alignment horizontal="left" vertical="top" wrapText="1"/>
    </xf>
    <xf numFmtId="0" fontId="21" fillId="0" borderId="50" xfId="0" applyFont="1" applyBorder="1" applyAlignment="1">
      <alignment horizontal="left" vertical="top" wrapText="1" indent="1"/>
    </xf>
    <xf numFmtId="0" fontId="19" fillId="0" borderId="51"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53" xfId="0" applyFont="1" applyBorder="1" applyAlignment="1">
      <alignment horizontal="center" vertical="center" wrapText="1"/>
    </xf>
    <xf numFmtId="0" fontId="9" fillId="8" borderId="44" xfId="0" applyFont="1" applyFill="1" applyBorder="1" applyAlignment="1">
      <alignment horizontal="left" vertical="center" wrapText="1"/>
    </xf>
    <xf numFmtId="0" fontId="9" fillId="8" borderId="0" xfId="0" applyFont="1" applyFill="1" applyAlignment="1">
      <alignment horizontal="left" vertical="center" wrapText="1"/>
    </xf>
    <xf numFmtId="0" fontId="10" fillId="9" borderId="44" xfId="0" applyFont="1" applyFill="1" applyBorder="1" applyAlignment="1">
      <alignment horizontal="left" vertical="center" wrapText="1"/>
    </xf>
    <xf numFmtId="0" fontId="10" fillId="9" borderId="0" xfId="0" applyFont="1" applyFill="1" applyAlignment="1">
      <alignment horizontal="left" vertical="center" wrapText="1"/>
    </xf>
    <xf numFmtId="0" fontId="11" fillId="0" borderId="44" xfId="0" applyFont="1" applyBorder="1" applyAlignment="1">
      <alignment horizontal="center" wrapText="1"/>
    </xf>
    <xf numFmtId="0" fontId="11" fillId="0" borderId="0" xfId="0" applyFont="1" applyAlignment="1">
      <alignment horizontal="center" wrapText="1"/>
    </xf>
    <xf numFmtId="0" fontId="11" fillId="0" borderId="44" xfId="0" applyFont="1" applyBorder="1" applyAlignment="1">
      <alignment horizontal="center" vertical="top" wrapText="1"/>
    </xf>
    <xf numFmtId="0" fontId="11" fillId="0" borderId="0" xfId="0" applyFont="1" applyAlignment="1">
      <alignment horizontal="center" vertical="top" wrapText="1"/>
    </xf>
    <xf numFmtId="0" fontId="11" fillId="0" borderId="44" xfId="0" applyFont="1" applyBorder="1" applyAlignment="1">
      <alignment horizontal="left" vertical="top" wrapText="1"/>
    </xf>
    <xf numFmtId="0" fontId="11" fillId="0" borderId="0" xfId="0" applyFont="1" applyAlignment="1">
      <alignment horizontal="left" vertical="top" wrapText="1"/>
    </xf>
    <xf numFmtId="0" fontId="1" fillId="2" borderId="2" xfId="0" applyFont="1" applyFill="1" applyBorder="1" applyAlignment="1">
      <alignment horizontal="center" vertical="top" wrapText="1"/>
    </xf>
    <xf numFmtId="0" fontId="2" fillId="3" borderId="1" xfId="0" applyFont="1" applyFill="1" applyBorder="1" applyAlignment="1">
      <alignment horizontal="left" vertical="top"/>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0" fontId="1" fillId="2" borderId="1" xfId="0" applyFont="1" applyFill="1" applyBorder="1" applyAlignment="1">
      <alignment horizontal="lef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6"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0" xfId="0" applyFont="1" applyFill="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4" fillId="2" borderId="1" xfId="0" applyFont="1" applyFill="1" applyBorder="1" applyAlignment="1">
      <alignment horizontal="left" vertical="top"/>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3" fillId="2" borderId="2" xfId="0" quotePrefix="1" applyFont="1" applyFill="1" applyBorder="1" applyAlignment="1">
      <alignment horizontal="left" vertical="top" wrapText="1"/>
    </xf>
    <xf numFmtId="0" fontId="1" fillId="2" borderId="5"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0" xfId="0" applyFont="1" applyFill="1" applyAlignment="1">
      <alignment horizontal="left" vertical="top"/>
    </xf>
    <xf numFmtId="0" fontId="1" fillId="2" borderId="9" xfId="0" applyFont="1" applyFill="1" applyBorder="1" applyAlignment="1">
      <alignment horizontal="left" vertical="top"/>
    </xf>
    <xf numFmtId="0" fontId="1" fillId="2" borderId="10" xfId="0" applyFont="1" applyFill="1" applyBorder="1" applyAlignment="1">
      <alignment horizontal="left" vertical="top"/>
    </xf>
    <xf numFmtId="0" fontId="1" fillId="2" borderId="11" xfId="0" applyFont="1" applyFill="1" applyBorder="1" applyAlignment="1">
      <alignment horizontal="left" vertical="top"/>
    </xf>
    <xf numFmtId="0" fontId="1" fillId="2" borderId="12" xfId="0" applyFont="1" applyFill="1" applyBorder="1" applyAlignment="1">
      <alignment horizontal="left" vertical="top"/>
    </xf>
    <xf numFmtId="0" fontId="22" fillId="2" borderId="6" xfId="0" applyFont="1" applyFill="1" applyBorder="1" applyAlignment="1">
      <alignment horizontal="left" vertical="top" wrapText="1"/>
    </xf>
    <xf numFmtId="0" fontId="3" fillId="2" borderId="5" xfId="0" quotePrefix="1" applyFont="1" applyFill="1" applyBorder="1" applyAlignment="1">
      <alignment horizontal="left" vertical="top" wrapText="1"/>
    </xf>
    <xf numFmtId="0" fontId="3" fillId="2" borderId="7" xfId="0" quotePrefix="1" applyFont="1" applyFill="1" applyBorder="1" applyAlignment="1">
      <alignment horizontal="left" vertical="top" wrapText="1"/>
    </xf>
    <xf numFmtId="0" fontId="3" fillId="2" borderId="8" xfId="0" quotePrefix="1" applyFont="1" applyFill="1" applyBorder="1" applyAlignment="1">
      <alignment horizontal="left" vertical="top" wrapText="1"/>
    </xf>
    <xf numFmtId="0" fontId="3" fillId="2" borderId="0" xfId="0" quotePrefix="1" applyFont="1" applyFill="1" applyAlignment="1">
      <alignment horizontal="left" vertical="top" wrapText="1"/>
    </xf>
    <xf numFmtId="0" fontId="3" fillId="2" borderId="9" xfId="0" quotePrefix="1" applyFont="1" applyFill="1" applyBorder="1" applyAlignment="1">
      <alignment horizontal="left" vertical="top" wrapText="1"/>
    </xf>
    <xf numFmtId="0" fontId="3" fillId="2" borderId="10" xfId="0" quotePrefix="1" applyFont="1" applyFill="1" applyBorder="1" applyAlignment="1">
      <alignment horizontal="left" vertical="top" wrapText="1"/>
    </xf>
    <xf numFmtId="0" fontId="3" fillId="2" borderId="11" xfId="0" quotePrefix="1" applyFont="1" applyFill="1" applyBorder="1" applyAlignment="1">
      <alignment horizontal="left" vertical="top" wrapText="1"/>
    </xf>
    <xf numFmtId="0" fontId="3" fillId="2" borderId="12" xfId="0" quotePrefix="1" applyFont="1" applyFill="1" applyBorder="1" applyAlignment="1">
      <alignment horizontal="left" vertical="top" wrapText="1"/>
    </xf>
    <xf numFmtId="0" fontId="3" fillId="2" borderId="6" xfId="0" applyFont="1" applyFill="1" applyBorder="1" applyAlignment="1">
      <alignment horizontal="left" vertical="top" wrapText="1"/>
    </xf>
    <xf numFmtId="49" fontId="12" fillId="0" borderId="33" xfId="0" applyNumberFormat="1" applyFont="1" applyBorder="1" applyAlignment="1">
      <alignment horizontal="left" vertical="top" wrapText="1"/>
    </xf>
    <xf numFmtId="49" fontId="1" fillId="2" borderId="2"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1" fillId="2" borderId="3" xfId="0" applyNumberFormat="1" applyFont="1" applyFill="1" applyBorder="1" applyAlignment="1">
      <alignment horizontal="left" vertical="top"/>
    </xf>
    <xf numFmtId="49" fontId="1" fillId="2" borderId="4" xfId="0" applyNumberFormat="1" applyFont="1" applyFill="1" applyBorder="1" applyAlignment="1">
      <alignment horizontal="left" vertical="top"/>
    </xf>
    <xf numFmtId="49" fontId="1" fillId="2" borderId="6" xfId="0" applyNumberFormat="1" applyFont="1" applyFill="1" applyBorder="1" applyAlignment="1">
      <alignment horizontal="left" vertical="top" wrapText="1"/>
    </xf>
    <xf numFmtId="49" fontId="1" fillId="2" borderId="5" xfId="0" applyNumberFormat="1" applyFont="1" applyFill="1" applyBorder="1" applyAlignment="1">
      <alignment horizontal="left" vertical="top"/>
    </xf>
    <xf numFmtId="49" fontId="1" fillId="2" borderId="7" xfId="0" applyNumberFormat="1" applyFont="1" applyFill="1" applyBorder="1" applyAlignment="1">
      <alignment horizontal="left" vertical="top"/>
    </xf>
    <xf numFmtId="49" fontId="1" fillId="2" borderId="8" xfId="0" applyNumberFormat="1" applyFont="1" applyFill="1" applyBorder="1" applyAlignment="1">
      <alignment horizontal="left" vertical="top"/>
    </xf>
    <xf numFmtId="49" fontId="1" fillId="2" borderId="0" xfId="0" applyNumberFormat="1" applyFont="1" applyFill="1" applyBorder="1" applyAlignment="1">
      <alignment horizontal="left" vertical="top"/>
    </xf>
    <xf numFmtId="49" fontId="1" fillId="2" borderId="9" xfId="0" applyNumberFormat="1" applyFont="1" applyFill="1" applyBorder="1" applyAlignment="1">
      <alignment horizontal="left" vertical="top"/>
    </xf>
    <xf numFmtId="49" fontId="1" fillId="2" borderId="10" xfId="0" applyNumberFormat="1" applyFont="1" applyFill="1" applyBorder="1" applyAlignment="1">
      <alignment horizontal="left" vertical="top"/>
    </xf>
    <xf numFmtId="49" fontId="1" fillId="2" borderId="11" xfId="0" applyNumberFormat="1" applyFont="1" applyFill="1" applyBorder="1" applyAlignment="1">
      <alignment horizontal="left" vertical="top"/>
    </xf>
    <xf numFmtId="49" fontId="1" fillId="2" borderId="12" xfId="0" applyNumberFormat="1" applyFont="1" applyFill="1" applyBorder="1" applyAlignment="1">
      <alignment horizontal="left" vertical="top"/>
    </xf>
    <xf numFmtId="49" fontId="4" fillId="2" borderId="1" xfId="0" applyNumberFormat="1" applyFont="1" applyFill="1" applyBorder="1" applyAlignment="1">
      <alignment horizontal="left" vertical="top" wrapText="1"/>
    </xf>
    <xf numFmtId="49" fontId="4" fillId="2" borderId="3" xfId="0" applyNumberFormat="1" applyFont="1" applyFill="1" applyBorder="1" applyAlignment="1">
      <alignment horizontal="left" vertical="top"/>
    </xf>
    <xf numFmtId="49" fontId="4" fillId="2" borderId="4" xfId="0" applyNumberFormat="1" applyFont="1" applyFill="1" applyBorder="1" applyAlignment="1">
      <alignment horizontal="left" vertical="top"/>
    </xf>
    <xf numFmtId="49" fontId="3" fillId="2" borderId="2" xfId="0" quotePrefix="1" applyNumberFormat="1" applyFont="1" applyFill="1" applyBorder="1" applyAlignment="1">
      <alignment horizontal="left" vertical="top" wrapText="1"/>
    </xf>
    <xf numFmtId="49" fontId="1" fillId="2" borderId="0" xfId="0" applyNumberFormat="1" applyFont="1" applyFill="1" applyAlignment="1">
      <alignment horizontal="left" vertical="top"/>
    </xf>
    <xf numFmtId="0" fontId="1" fillId="2" borderId="6" xfId="0" applyFont="1" applyFill="1" applyBorder="1" applyAlignment="1">
      <alignment horizontal="left" vertical="top"/>
    </xf>
    <xf numFmtId="49" fontId="1" fillId="2" borderId="1" xfId="0" applyNumberFormat="1" applyFont="1" applyFill="1" applyBorder="1" applyAlignment="1">
      <alignment horizontal="left" vertical="top"/>
    </xf>
    <xf numFmtId="0" fontId="1" fillId="2" borderId="0" xfId="0" applyFont="1" applyFill="1" applyBorder="1" applyAlignment="1">
      <alignment horizontal="left" vertical="top"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7.xml.rels><?xml version="1.0" encoding="UTF-8" standalone="yes"?>
<Relationships xmlns="http://schemas.openxmlformats.org/package/2006/relationships"><Relationship Id="rId1" Type="http://schemas.openxmlformats.org/officeDocument/2006/relationships/hyperlink" Target="http://www.math.univ-toulouse.fr/~calvi/NumericalAnalysis/JPC_NA_1.pdf" TargetMode="External"/></Relationships>
</file>

<file path=xl/worksheets/_rels/sheet58.xml.rels><?xml version="1.0" encoding="UTF-8" standalone="yes"?>
<Relationships xmlns="http://schemas.openxmlformats.org/package/2006/relationships"><Relationship Id="rId1" Type="http://schemas.openxmlformats.org/officeDocument/2006/relationships/hyperlink" Target="http://faccanoni.univ-tln.fr/user/enseignements/20142015/MS41_L2MAS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9.xml.rels><?xml version="1.0" encoding="UTF-8" standalone="yes"?>
<Relationships xmlns="http://schemas.openxmlformats.org/package/2006/relationships"><Relationship Id="rId1" Type="http://schemas.openxmlformats.org/officeDocument/2006/relationships/hyperlink" Target="https://education.oracle.com/products/pexam_1Z0-071" TargetMode="External"/></Relationships>
</file>

<file path=xl/worksheets/_rels/sheet71.xml.rels><?xml version="1.0" encoding="UTF-8" standalone="yes"?>
<Relationships xmlns="http://schemas.openxmlformats.org/package/2006/relationships"><Relationship Id="rId1" Type="http://schemas.openxmlformats.org/officeDocument/2006/relationships/hyperlink" Target="https://www.axelos.com/Corporate/media/Files/Syllabi/The_ITIL_Foundation_Certificate_Syllabus_v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X9"/>
  <sheetViews>
    <sheetView topLeftCell="C1" zoomScale="50" zoomScaleNormal="50" workbookViewId="0">
      <pane xSplit="4" topLeftCell="G1" activePane="topRight" state="frozen"/>
      <selection activeCell="C6" sqref="C6:C7"/>
      <selection pane="topRight" activeCell="C2" sqref="C2"/>
    </sheetView>
  </sheetViews>
  <sheetFormatPr baseColWidth="10" defaultColWidth="8.6640625" defaultRowHeight="14.4" x14ac:dyDescent="0.3"/>
  <cols>
    <col min="1" max="1" width="0" hidden="1" customWidth="1"/>
    <col min="2" max="2" width="8.5546875" hidden="1" customWidth="1"/>
    <col min="3" max="3" width="14.33203125" customWidth="1"/>
    <col min="4" max="4" width="21.109375" customWidth="1"/>
    <col min="5" max="5" width="20.109375" customWidth="1"/>
    <col min="6" max="6" width="8.33203125" bestFit="1" customWidth="1"/>
    <col min="7" max="7" width="8.44140625" bestFit="1" customWidth="1"/>
    <col min="8" max="8" width="7.33203125" bestFit="1" customWidth="1"/>
    <col min="9" max="9" width="5.109375" bestFit="1" customWidth="1"/>
    <col min="10" max="10" width="7.33203125" bestFit="1" customWidth="1"/>
    <col min="11" max="14" width="5.109375" bestFit="1" customWidth="1"/>
    <col min="15" max="15" width="4.5546875" customWidth="1"/>
    <col min="16" max="17" width="5.109375" bestFit="1" customWidth="1"/>
    <col min="18" max="18" width="6" customWidth="1"/>
    <col min="19" max="19" width="5.109375" bestFit="1" customWidth="1"/>
    <col min="20" max="20" width="7.33203125" bestFit="1" customWidth="1"/>
    <col min="21" max="23" width="5.109375" bestFit="1" customWidth="1"/>
    <col min="24" max="24" width="7.33203125" bestFit="1" customWidth="1"/>
    <col min="25" max="29" width="5.109375" bestFit="1" customWidth="1"/>
    <col min="30" max="31" width="7.33203125" bestFit="1" customWidth="1"/>
    <col min="32" max="36" width="5.109375" bestFit="1" customWidth="1"/>
    <col min="37" max="37" width="2.88671875" bestFit="1" customWidth="1"/>
    <col min="38" max="40" width="5.109375" bestFit="1" customWidth="1"/>
    <col min="41" max="41" width="2.88671875" bestFit="1" customWidth="1"/>
    <col min="42" max="42" width="4.109375" customWidth="1"/>
    <col min="43" max="44" width="5.109375" bestFit="1" customWidth="1"/>
    <col min="45" max="45" width="2.88671875" bestFit="1" customWidth="1"/>
    <col min="46" max="49" width="5.109375" bestFit="1" customWidth="1"/>
    <col min="50" max="50" width="6.88671875" customWidth="1"/>
  </cols>
  <sheetData>
    <row r="2" spans="2:50" ht="96.6" customHeight="1" x14ac:dyDescent="0.3">
      <c r="B2" s="38"/>
      <c r="C2" s="39"/>
      <c r="D2" s="39"/>
      <c r="E2" s="38"/>
      <c r="F2" s="38"/>
      <c r="G2" s="38"/>
      <c r="H2" s="35" t="s">
        <v>366</v>
      </c>
      <c r="I2" s="35" t="s">
        <v>367</v>
      </c>
      <c r="J2" s="35" t="s">
        <v>368</v>
      </c>
      <c r="K2" s="35" t="s">
        <v>369</v>
      </c>
      <c r="L2" s="35" t="s">
        <v>182</v>
      </c>
      <c r="M2" s="35" t="s">
        <v>370</v>
      </c>
      <c r="N2" s="35" t="s">
        <v>371</v>
      </c>
      <c r="O2" s="35" t="s">
        <v>372</v>
      </c>
      <c r="P2" s="35" t="s">
        <v>183</v>
      </c>
      <c r="Q2" s="35" t="s">
        <v>184</v>
      </c>
      <c r="R2" s="35" t="s">
        <v>512</v>
      </c>
      <c r="S2" s="35" t="s">
        <v>512</v>
      </c>
      <c r="T2" s="35" t="s">
        <v>186</v>
      </c>
      <c r="U2" s="35" t="s">
        <v>187</v>
      </c>
      <c r="V2" s="35" t="s">
        <v>373</v>
      </c>
      <c r="W2" s="35" t="s">
        <v>188</v>
      </c>
      <c r="X2" s="35" t="s">
        <v>374</v>
      </c>
      <c r="Y2" s="35" t="s">
        <v>375</v>
      </c>
      <c r="Z2" s="35" t="s">
        <v>189</v>
      </c>
      <c r="AA2" s="35" t="s">
        <v>190</v>
      </c>
      <c r="AB2" s="35" t="s">
        <v>376</v>
      </c>
      <c r="AC2" s="35" t="s">
        <v>191</v>
      </c>
      <c r="AD2" s="35" t="s">
        <v>192</v>
      </c>
      <c r="AE2" s="35" t="s">
        <v>377</v>
      </c>
      <c r="AF2" s="35" t="s">
        <v>193</v>
      </c>
      <c r="AG2" s="36" t="s">
        <v>378</v>
      </c>
      <c r="AH2" s="36" t="s">
        <v>194</v>
      </c>
      <c r="AI2" s="36" t="s">
        <v>195</v>
      </c>
      <c r="AJ2" s="36" t="s">
        <v>188</v>
      </c>
      <c r="AK2" s="36" t="s">
        <v>379</v>
      </c>
      <c r="AL2" s="36" t="s">
        <v>196</v>
      </c>
      <c r="AM2" s="36" t="s">
        <v>197</v>
      </c>
      <c r="AN2" s="36" t="s">
        <v>198</v>
      </c>
      <c r="AO2" s="36" t="s">
        <v>199</v>
      </c>
      <c r="AP2" s="36" t="s">
        <v>380</v>
      </c>
      <c r="AQ2" s="36" t="s">
        <v>200</v>
      </c>
      <c r="AR2" s="36" t="s">
        <v>201</v>
      </c>
      <c r="AS2" s="36" t="s">
        <v>202</v>
      </c>
      <c r="AT2" s="37" t="s">
        <v>513</v>
      </c>
      <c r="AU2" s="37" t="s">
        <v>514</v>
      </c>
      <c r="AV2" s="37" t="s">
        <v>203</v>
      </c>
      <c r="AW2" s="37" t="s">
        <v>515</v>
      </c>
      <c r="AX2" s="37" t="s">
        <v>205</v>
      </c>
    </row>
    <row r="3" spans="2:50" x14ac:dyDescent="0.3">
      <c r="B3" s="40"/>
      <c r="C3" s="41"/>
      <c r="D3" s="41"/>
      <c r="E3" s="219" t="s">
        <v>208</v>
      </c>
      <c r="F3" s="220"/>
      <c r="G3" s="221"/>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row>
    <row r="4" spans="2:50" ht="36" x14ac:dyDescent="0.3">
      <c r="B4" s="171" t="s">
        <v>209</v>
      </c>
      <c r="C4" s="171" t="s">
        <v>210</v>
      </c>
      <c r="D4" s="171" t="s">
        <v>211</v>
      </c>
      <c r="E4" s="171" t="s">
        <v>212</v>
      </c>
      <c r="F4" s="171" t="s">
        <v>213</v>
      </c>
      <c r="G4" s="171" t="s">
        <v>214</v>
      </c>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36"/>
      <c r="AU4" s="36"/>
      <c r="AV4" s="36"/>
      <c r="AW4" s="36"/>
      <c r="AX4" s="36"/>
    </row>
    <row r="5" spans="2:50" ht="60" x14ac:dyDescent="0.3">
      <c r="B5" s="43" t="s">
        <v>215</v>
      </c>
      <c r="C5" s="44" t="s">
        <v>216</v>
      </c>
      <c r="D5" s="44" t="s">
        <v>217</v>
      </c>
      <c r="E5" s="45" t="s">
        <v>218</v>
      </c>
      <c r="F5" s="46" t="s">
        <v>219</v>
      </c>
      <c r="G5" s="46" t="s">
        <v>220</v>
      </c>
      <c r="H5" s="49"/>
      <c r="I5" s="49"/>
      <c r="J5" s="49"/>
      <c r="K5" s="77"/>
      <c r="L5" s="47">
        <v>3</v>
      </c>
      <c r="M5" s="49"/>
      <c r="N5" s="49"/>
      <c r="O5" s="49"/>
      <c r="P5" s="47">
        <v>3</v>
      </c>
      <c r="Q5" s="47">
        <v>2</v>
      </c>
      <c r="R5" s="48">
        <v>3</v>
      </c>
      <c r="S5" s="47">
        <v>2</v>
      </c>
      <c r="T5" s="48">
        <v>3</v>
      </c>
      <c r="U5" s="47">
        <v>2</v>
      </c>
      <c r="V5" s="49"/>
      <c r="W5" s="47">
        <v>3</v>
      </c>
      <c r="X5" s="49"/>
      <c r="Y5" s="49"/>
      <c r="Z5" s="49"/>
      <c r="AA5" s="47">
        <v>1</v>
      </c>
      <c r="AB5" s="49"/>
      <c r="AC5" s="47">
        <v>1</v>
      </c>
      <c r="AD5" s="47">
        <v>1</v>
      </c>
      <c r="AE5" s="49"/>
      <c r="AF5" s="50">
        <v>1</v>
      </c>
      <c r="AG5" s="49"/>
      <c r="AH5" s="50">
        <v>2</v>
      </c>
      <c r="AI5" s="50">
        <v>2</v>
      </c>
      <c r="AJ5" s="50">
        <v>2</v>
      </c>
      <c r="AK5" s="49"/>
      <c r="AL5" s="50">
        <v>2</v>
      </c>
      <c r="AM5" s="50">
        <v>2</v>
      </c>
      <c r="AN5" s="50">
        <v>3</v>
      </c>
      <c r="AO5" s="50">
        <v>1</v>
      </c>
      <c r="AP5" s="49"/>
      <c r="AQ5" s="50">
        <v>2</v>
      </c>
      <c r="AR5" s="50">
        <v>2</v>
      </c>
      <c r="AS5" s="50">
        <v>2</v>
      </c>
      <c r="AT5" s="49"/>
      <c r="AU5" s="49"/>
      <c r="AV5" s="51">
        <v>3</v>
      </c>
      <c r="AW5" s="49"/>
      <c r="AX5" s="51">
        <v>3</v>
      </c>
    </row>
    <row r="6" spans="2:50" ht="204" x14ac:dyDescent="0.3">
      <c r="B6" s="43" t="s">
        <v>215</v>
      </c>
      <c r="C6" s="44" t="s">
        <v>516</v>
      </c>
      <c r="D6" s="44" t="s">
        <v>517</v>
      </c>
      <c r="E6" s="76" t="s">
        <v>518</v>
      </c>
      <c r="F6" s="46" t="s">
        <v>219</v>
      </c>
      <c r="G6" s="46" t="s">
        <v>220</v>
      </c>
      <c r="H6" s="49"/>
      <c r="I6" s="48">
        <v>3</v>
      </c>
      <c r="J6" s="47">
        <v>3</v>
      </c>
      <c r="K6" s="47">
        <v>1</v>
      </c>
      <c r="L6" s="47">
        <v>1</v>
      </c>
      <c r="M6" s="47">
        <v>3</v>
      </c>
      <c r="N6" s="49"/>
      <c r="O6" s="47">
        <v>2</v>
      </c>
      <c r="P6" s="48">
        <v>2</v>
      </c>
      <c r="Q6" s="47">
        <v>3</v>
      </c>
      <c r="R6" s="47">
        <v>2</v>
      </c>
      <c r="S6" s="49"/>
      <c r="T6" s="49"/>
      <c r="U6" s="49"/>
      <c r="V6" s="47">
        <v>2</v>
      </c>
      <c r="W6" s="47">
        <v>3</v>
      </c>
      <c r="X6" s="49"/>
      <c r="Y6" s="47">
        <v>3</v>
      </c>
      <c r="Z6" s="49"/>
      <c r="AA6" s="47">
        <v>2</v>
      </c>
      <c r="AB6" s="49"/>
      <c r="AC6" s="49"/>
      <c r="AD6" s="49"/>
      <c r="AE6" s="47">
        <v>2</v>
      </c>
      <c r="AF6" s="49"/>
      <c r="AG6" s="49"/>
      <c r="AH6" s="47">
        <v>3</v>
      </c>
      <c r="AI6" s="47">
        <v>3</v>
      </c>
      <c r="AJ6" s="47">
        <v>3</v>
      </c>
      <c r="AK6" s="47">
        <v>2</v>
      </c>
      <c r="AL6" s="47">
        <v>3</v>
      </c>
      <c r="AM6" s="48">
        <v>3</v>
      </c>
      <c r="AN6" s="48">
        <v>3</v>
      </c>
      <c r="AO6" s="47">
        <v>3</v>
      </c>
      <c r="AP6" s="47">
        <v>2</v>
      </c>
      <c r="AQ6" s="47">
        <v>2</v>
      </c>
      <c r="AR6" s="47">
        <v>3</v>
      </c>
      <c r="AS6" s="47">
        <v>3</v>
      </c>
      <c r="AT6" s="77"/>
      <c r="AU6" s="77"/>
      <c r="AV6" s="77"/>
      <c r="AW6" s="77"/>
      <c r="AX6" s="77"/>
    </row>
    <row r="7" spans="2:50" ht="60" x14ac:dyDescent="0.3">
      <c r="B7" s="43" t="s">
        <v>215</v>
      </c>
      <c r="C7" s="44" t="s">
        <v>216</v>
      </c>
      <c r="D7" s="44" t="s">
        <v>221</v>
      </c>
      <c r="E7" s="45" t="s">
        <v>222</v>
      </c>
      <c r="F7" s="46" t="s">
        <v>219</v>
      </c>
      <c r="G7" s="46" t="s">
        <v>220</v>
      </c>
      <c r="H7" s="49"/>
      <c r="I7" s="49"/>
      <c r="J7" s="49"/>
      <c r="K7" s="49"/>
      <c r="L7" s="49"/>
      <c r="M7" s="49"/>
      <c r="N7" s="49"/>
      <c r="O7" s="49"/>
      <c r="P7" s="47">
        <v>1</v>
      </c>
      <c r="Q7" s="49"/>
      <c r="R7" s="47">
        <v>4</v>
      </c>
      <c r="S7" s="47">
        <v>2</v>
      </c>
      <c r="T7" s="47">
        <v>2</v>
      </c>
      <c r="U7" s="49"/>
      <c r="V7" s="49"/>
      <c r="W7" s="47">
        <v>3</v>
      </c>
      <c r="X7" s="49"/>
      <c r="Y7" s="49"/>
      <c r="Z7" s="47">
        <v>1</v>
      </c>
      <c r="AA7" s="49"/>
      <c r="AB7" s="49"/>
      <c r="AC7" s="49"/>
      <c r="AD7" s="49"/>
      <c r="AE7" s="49"/>
      <c r="AF7" s="52"/>
      <c r="AG7" s="49"/>
      <c r="AH7" s="49"/>
      <c r="AI7" s="53">
        <v>2</v>
      </c>
      <c r="AJ7" s="49"/>
      <c r="AK7" s="49"/>
      <c r="AL7" s="47">
        <v>2</v>
      </c>
      <c r="AM7" s="49"/>
      <c r="AN7" s="47">
        <v>2</v>
      </c>
      <c r="AO7" s="47">
        <v>1</v>
      </c>
      <c r="AP7" s="49"/>
      <c r="AQ7" s="48">
        <v>2</v>
      </c>
      <c r="AR7" s="47">
        <v>2</v>
      </c>
      <c r="AS7" s="48">
        <v>3</v>
      </c>
      <c r="AT7" s="49"/>
      <c r="AU7" s="49"/>
      <c r="AV7" s="49"/>
      <c r="AW7" s="51">
        <v>3</v>
      </c>
      <c r="AX7" s="49"/>
    </row>
    <row r="8" spans="2:50" ht="36" x14ac:dyDescent="0.3">
      <c r="B8" s="43" t="s">
        <v>215</v>
      </c>
      <c r="C8" s="44" t="s">
        <v>216</v>
      </c>
      <c r="D8" s="44" t="s">
        <v>364</v>
      </c>
      <c r="E8" s="76" t="s">
        <v>365</v>
      </c>
      <c r="F8" s="46" t="s">
        <v>219</v>
      </c>
      <c r="G8" s="46" t="s">
        <v>220</v>
      </c>
      <c r="H8" s="48">
        <v>2</v>
      </c>
      <c r="I8" s="77"/>
      <c r="J8" s="77"/>
      <c r="K8" s="77"/>
      <c r="L8" s="77"/>
      <c r="M8" s="48">
        <v>1</v>
      </c>
      <c r="N8" s="48">
        <v>1</v>
      </c>
      <c r="O8" s="48">
        <v>2</v>
      </c>
      <c r="P8" s="77"/>
      <c r="Q8" s="77"/>
      <c r="R8" s="77"/>
      <c r="S8" s="77"/>
      <c r="T8" s="77"/>
      <c r="U8" s="77"/>
      <c r="V8" s="48">
        <v>2</v>
      </c>
      <c r="W8" s="48">
        <v>2</v>
      </c>
      <c r="X8" s="48">
        <v>3</v>
      </c>
      <c r="Y8" s="77"/>
      <c r="Z8" s="48">
        <v>3</v>
      </c>
      <c r="AA8" s="48">
        <v>2</v>
      </c>
      <c r="AB8" s="48">
        <v>3</v>
      </c>
      <c r="AC8" s="48">
        <v>2</v>
      </c>
      <c r="AD8" s="77"/>
      <c r="AE8" s="48">
        <v>3</v>
      </c>
      <c r="AF8" s="77"/>
      <c r="AG8" s="48">
        <v>2</v>
      </c>
      <c r="AH8" s="48">
        <v>3</v>
      </c>
      <c r="AI8" s="48">
        <v>3</v>
      </c>
      <c r="AJ8" s="48">
        <v>3</v>
      </c>
      <c r="AK8" s="48">
        <v>3</v>
      </c>
      <c r="AL8" s="48">
        <v>3</v>
      </c>
      <c r="AM8" s="48">
        <v>3</v>
      </c>
      <c r="AN8" s="48">
        <v>3</v>
      </c>
      <c r="AO8" s="48">
        <v>3</v>
      </c>
      <c r="AP8" s="48">
        <v>3</v>
      </c>
      <c r="AQ8" s="48">
        <v>3</v>
      </c>
      <c r="AR8" s="77"/>
      <c r="AS8" s="48">
        <v>3</v>
      </c>
      <c r="AT8" s="51">
        <v>2</v>
      </c>
      <c r="AU8" s="51">
        <v>3</v>
      </c>
      <c r="AV8" s="51">
        <v>3</v>
      </c>
      <c r="AW8" s="49"/>
      <c r="AX8" s="49"/>
    </row>
    <row r="9" spans="2:50" ht="24" x14ac:dyDescent="0.3">
      <c r="C9" s="44" t="s">
        <v>519</v>
      </c>
      <c r="D9" s="44" t="s">
        <v>520</v>
      </c>
      <c r="E9" s="16"/>
      <c r="F9" s="16"/>
      <c r="G9" s="16"/>
      <c r="H9" s="16"/>
      <c r="I9" s="16"/>
      <c r="J9" s="16"/>
      <c r="K9" s="16"/>
      <c r="L9" s="16"/>
      <c r="M9" s="16"/>
      <c r="N9" s="16"/>
      <c r="O9" s="16"/>
      <c r="P9" s="16"/>
      <c r="Q9" s="16"/>
      <c r="R9" s="16"/>
      <c r="S9" s="16"/>
      <c r="T9" s="16"/>
      <c r="U9" s="16"/>
      <c r="V9" s="47">
        <v>1</v>
      </c>
      <c r="W9" s="47">
        <v>2</v>
      </c>
      <c r="X9" s="16"/>
      <c r="Y9" s="16"/>
      <c r="Z9" s="47">
        <v>2</v>
      </c>
      <c r="AA9" s="16"/>
      <c r="AB9" s="47">
        <v>2</v>
      </c>
      <c r="AC9" s="16"/>
      <c r="AD9" s="16"/>
      <c r="AE9" s="47">
        <v>2</v>
      </c>
      <c r="AF9" s="16"/>
      <c r="AG9" s="16"/>
      <c r="AH9" s="47">
        <v>2</v>
      </c>
      <c r="AI9" s="47">
        <v>2</v>
      </c>
      <c r="AJ9" s="47">
        <v>3</v>
      </c>
      <c r="AK9" s="47">
        <v>2</v>
      </c>
      <c r="AL9" s="47">
        <v>2</v>
      </c>
      <c r="AM9" s="16"/>
      <c r="AN9" s="47">
        <v>2</v>
      </c>
      <c r="AO9" s="47">
        <v>1</v>
      </c>
      <c r="AP9" s="16"/>
      <c r="AQ9" s="47">
        <v>3</v>
      </c>
      <c r="AR9" s="47">
        <v>3</v>
      </c>
      <c r="AS9" s="47">
        <v>1</v>
      </c>
      <c r="AT9" s="16"/>
      <c r="AU9" s="16"/>
      <c r="AV9" s="16"/>
      <c r="AW9" s="16"/>
      <c r="AX9" s="16"/>
    </row>
  </sheetData>
  <mergeCells count="1">
    <mergeCell ref="E3:G3"/>
  </mergeCells>
  <dataValidations count="3">
    <dataValidation type="list" allowBlank="1" showInputMessage="1" showErrorMessage="1" sqref="F5:F8" xr:uid="{00000000-0002-0000-0000-000000000000}">
      <formula1>"Bac +3, Bac +5"</formula1>
    </dataValidation>
    <dataValidation type="list" allowBlank="1" showInputMessage="1" showErrorMessage="1" sqref="G5:G8" xr:uid="{00000000-0002-0000-0000-000001000000}">
      <formula1>"Entre 0 et 2 ans, Entre 2 et 5 ans, Entre 5 et 8 ans, Supérieur à 8 ans"</formula1>
    </dataValidation>
    <dataValidation type="list" allowBlank="1" showInputMessage="1" showErrorMessage="1" sqref="B5:B8" xr:uid="{00000000-0002-0000-0000-000002000000}">
      <formula1>"Oui,Non"</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sheetPr>
  <dimension ref="A1:A22"/>
  <sheetViews>
    <sheetView zoomScale="90" zoomScaleNormal="90" workbookViewId="0"/>
  </sheetViews>
  <sheetFormatPr baseColWidth="10" defaultColWidth="9.109375" defaultRowHeight="14.4" x14ac:dyDescent="0.3"/>
  <cols>
    <col min="1" max="1" width="82.88671875" customWidth="1"/>
  </cols>
  <sheetData>
    <row r="1" spans="1:1" ht="17.399999999999999" x14ac:dyDescent="0.3">
      <c r="A1" s="27" t="s">
        <v>384</v>
      </c>
    </row>
    <row r="2" spans="1:1" x14ac:dyDescent="0.3">
      <c r="A2" s="28" t="s">
        <v>382</v>
      </c>
    </row>
    <row r="3" spans="1:1" x14ac:dyDescent="0.3">
      <c r="A3" s="28" t="s">
        <v>170</v>
      </c>
    </row>
    <row r="4" spans="1:1" x14ac:dyDescent="0.3">
      <c r="A4" s="28" t="s">
        <v>171</v>
      </c>
    </row>
    <row r="5" spans="1:1" x14ac:dyDescent="0.3">
      <c r="A5" s="22"/>
    </row>
    <row r="6" spans="1:1" x14ac:dyDescent="0.3">
      <c r="A6" s="28" t="s">
        <v>6</v>
      </c>
    </row>
    <row r="7" spans="1:1" x14ac:dyDescent="0.3">
      <c r="A7" s="22"/>
    </row>
    <row r="8" spans="1:1" x14ac:dyDescent="0.3">
      <c r="A8" s="28" t="s">
        <v>172</v>
      </c>
    </row>
    <row r="9" spans="1:1" ht="156" x14ac:dyDescent="0.3">
      <c r="A9" s="88" t="s">
        <v>383</v>
      </c>
    </row>
    <row r="10" spans="1:1" ht="12" customHeight="1" x14ac:dyDescent="0.3">
      <c r="A10" s="28" t="s">
        <v>174</v>
      </c>
    </row>
    <row r="11" spans="1:1" ht="409.5" customHeight="1" x14ac:dyDescent="0.3">
      <c r="A11" s="375" t="s">
        <v>559</v>
      </c>
    </row>
    <row r="12" spans="1:1" x14ac:dyDescent="0.3">
      <c r="A12" s="375"/>
    </row>
    <row r="13" spans="1:1" x14ac:dyDescent="0.3">
      <c r="A13" s="375"/>
    </row>
    <row r="14" spans="1:1" x14ac:dyDescent="0.3">
      <c r="A14" s="375"/>
    </row>
    <row r="15" spans="1:1" x14ac:dyDescent="0.3">
      <c r="A15" s="375"/>
    </row>
    <row r="16" spans="1:1" ht="71.400000000000006" customHeight="1" x14ac:dyDescent="0.3">
      <c r="A16" s="375"/>
    </row>
    <row r="17" spans="1:1" x14ac:dyDescent="0.3">
      <c r="A17" s="375"/>
    </row>
    <row r="18" spans="1:1" x14ac:dyDescent="0.3">
      <c r="A18" s="28" t="s">
        <v>176</v>
      </c>
    </row>
    <row r="19" spans="1:1" x14ac:dyDescent="0.3">
      <c r="A19" s="22"/>
    </row>
    <row r="20" spans="1:1" ht="39.75" customHeight="1" x14ac:dyDescent="0.3">
      <c r="A20" s="28" t="s">
        <v>10</v>
      </c>
    </row>
    <row r="21" spans="1:1" x14ac:dyDescent="0.3">
      <c r="A21" s="15"/>
    </row>
    <row r="22" spans="1:1" ht="36.75" customHeight="1" x14ac:dyDescent="0.3"/>
  </sheetData>
  <mergeCells count="1">
    <mergeCell ref="A11:A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A16"/>
  <sheetViews>
    <sheetView workbookViewId="0"/>
  </sheetViews>
  <sheetFormatPr baseColWidth="10" defaultColWidth="9.109375" defaultRowHeight="14.4" x14ac:dyDescent="0.3"/>
  <cols>
    <col min="1" max="1" width="82.109375" customWidth="1"/>
  </cols>
  <sheetData>
    <row r="1" spans="1:1" ht="17.399999999999999" x14ac:dyDescent="0.3">
      <c r="A1" s="67" t="s">
        <v>341</v>
      </c>
    </row>
    <row r="2" spans="1:1" x14ac:dyDescent="0.3">
      <c r="A2" s="63" t="s">
        <v>343</v>
      </c>
    </row>
    <row r="3" spans="1:1" x14ac:dyDescent="0.3">
      <c r="A3" s="63" t="s">
        <v>170</v>
      </c>
    </row>
    <row r="4" spans="1:1" x14ac:dyDescent="0.3">
      <c r="A4" s="63" t="s">
        <v>171</v>
      </c>
    </row>
    <row r="5" spans="1:1" x14ac:dyDescent="0.3">
      <c r="A5" s="64"/>
    </row>
    <row r="6" spans="1:1" x14ac:dyDescent="0.3">
      <c r="A6" s="63" t="s">
        <v>6</v>
      </c>
    </row>
    <row r="7" spans="1:1" x14ac:dyDescent="0.3">
      <c r="A7" s="64"/>
    </row>
    <row r="8" spans="1:1" x14ac:dyDescent="0.3">
      <c r="A8" s="63" t="s">
        <v>172</v>
      </c>
    </row>
    <row r="9" spans="1:1" ht="82.8" x14ac:dyDescent="0.3">
      <c r="A9" s="65" t="s">
        <v>340</v>
      </c>
    </row>
    <row r="10" spans="1:1" x14ac:dyDescent="0.3">
      <c r="A10" s="63" t="s">
        <v>5</v>
      </c>
    </row>
    <row r="11" spans="1:1" ht="262.2" x14ac:dyDescent="0.3">
      <c r="A11" s="66" t="s">
        <v>387</v>
      </c>
    </row>
    <row r="12" spans="1:1" x14ac:dyDescent="0.3">
      <c r="A12" s="66"/>
    </row>
    <row r="13" spans="1:1" x14ac:dyDescent="0.3">
      <c r="A13" s="63" t="s">
        <v>223</v>
      </c>
    </row>
    <row r="14" spans="1:1" ht="39.75" customHeight="1" x14ac:dyDescent="0.3">
      <c r="A14" s="64" t="s">
        <v>342</v>
      </c>
    </row>
    <row r="15" spans="1:1" x14ac:dyDescent="0.3">
      <c r="A15" s="63" t="s">
        <v>10</v>
      </c>
    </row>
    <row r="16" spans="1:1" ht="36.75" customHeight="1" thickBot="1" x14ac:dyDescent="0.35">
      <c r="A16" s="6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sheetPr>
  <dimension ref="A1:A19"/>
  <sheetViews>
    <sheetView topLeftCell="A13" zoomScale="70" zoomScaleNormal="70" workbookViewId="0">
      <selection activeCell="A11" sqref="A11:A15"/>
    </sheetView>
  </sheetViews>
  <sheetFormatPr baseColWidth="10" defaultColWidth="9.109375" defaultRowHeight="14.4" x14ac:dyDescent="0.3"/>
  <cols>
    <col min="1" max="1" width="99" customWidth="1"/>
  </cols>
  <sheetData>
    <row r="1" spans="1:1" ht="17.399999999999999" x14ac:dyDescent="0.3">
      <c r="A1" s="67" t="s">
        <v>560</v>
      </c>
    </row>
    <row r="2" spans="1:1" x14ac:dyDescent="0.3">
      <c r="A2" s="63" t="s">
        <v>231</v>
      </c>
    </row>
    <row r="3" spans="1:1" x14ac:dyDescent="0.3">
      <c r="A3" s="63" t="s">
        <v>170</v>
      </c>
    </row>
    <row r="4" spans="1:1" x14ac:dyDescent="0.3">
      <c r="A4" s="63" t="s">
        <v>171</v>
      </c>
    </row>
    <row r="5" spans="1:1" x14ac:dyDescent="0.3">
      <c r="A5" s="64"/>
    </row>
    <row r="6" spans="1:1" x14ac:dyDescent="0.3">
      <c r="A6" s="63" t="s">
        <v>6</v>
      </c>
    </row>
    <row r="7" spans="1:1" x14ac:dyDescent="0.3">
      <c r="A7" s="64"/>
    </row>
    <row r="8" spans="1:1" x14ac:dyDescent="0.3">
      <c r="A8" s="63" t="s">
        <v>172</v>
      </c>
    </row>
    <row r="9" spans="1:1" ht="82.8" x14ac:dyDescent="0.3">
      <c r="A9" s="65" t="s">
        <v>344</v>
      </c>
    </row>
    <row r="10" spans="1:1" ht="16.5" customHeight="1" x14ac:dyDescent="0.3">
      <c r="A10" s="63" t="s">
        <v>5</v>
      </c>
    </row>
    <row r="11" spans="1:1" ht="408.9" customHeight="1" x14ac:dyDescent="0.3">
      <c r="A11" s="376" t="s">
        <v>561</v>
      </c>
    </row>
    <row r="12" spans="1:1" ht="336.9" customHeight="1" x14ac:dyDescent="0.3">
      <c r="A12" s="376"/>
    </row>
    <row r="13" spans="1:1" ht="53.4" customHeight="1" x14ac:dyDescent="0.3">
      <c r="A13" s="376"/>
    </row>
    <row r="14" spans="1:1" ht="30" customHeight="1" x14ac:dyDescent="0.3">
      <c r="A14" s="376"/>
    </row>
    <row r="15" spans="1:1" ht="15.6" customHeight="1" x14ac:dyDescent="0.3">
      <c r="A15" s="376"/>
    </row>
    <row r="16" spans="1:1" x14ac:dyDescent="0.3">
      <c r="A16" s="63" t="s">
        <v>223</v>
      </c>
    </row>
    <row r="17" spans="1:1" ht="141.9" customHeight="1" x14ac:dyDescent="0.3">
      <c r="A17" s="64" t="s">
        <v>345</v>
      </c>
    </row>
    <row r="18" spans="1:1" x14ac:dyDescent="0.3">
      <c r="A18" s="63" t="s">
        <v>10</v>
      </c>
    </row>
    <row r="19" spans="1:1" ht="36.75" customHeight="1" thickBot="1" x14ac:dyDescent="0.35">
      <c r="A19" s="62"/>
    </row>
  </sheetData>
  <mergeCells count="1">
    <mergeCell ref="A11:A1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sheetPr>
  <dimension ref="A1:A15"/>
  <sheetViews>
    <sheetView workbookViewId="0"/>
  </sheetViews>
  <sheetFormatPr baseColWidth="10" defaultColWidth="9.109375" defaultRowHeight="14.4" x14ac:dyDescent="0.3"/>
  <cols>
    <col min="1" max="1" width="82.109375" customWidth="1"/>
  </cols>
  <sheetData>
    <row r="1" spans="1:1" ht="17.399999999999999" x14ac:dyDescent="0.3">
      <c r="A1" s="67" t="s">
        <v>239</v>
      </c>
    </row>
    <row r="2" spans="1:1" x14ac:dyDescent="0.3">
      <c r="A2" s="63" t="s">
        <v>238</v>
      </c>
    </row>
    <row r="3" spans="1:1" x14ac:dyDescent="0.3">
      <c r="A3" s="63" t="s">
        <v>237</v>
      </c>
    </row>
    <row r="4" spans="1:1" x14ac:dyDescent="0.3">
      <c r="A4" s="63" t="s">
        <v>171</v>
      </c>
    </row>
    <row r="5" spans="1:1" x14ac:dyDescent="0.3">
      <c r="A5" s="64"/>
    </row>
    <row r="6" spans="1:1" x14ac:dyDescent="0.3">
      <c r="A6" s="63" t="s">
        <v>6</v>
      </c>
    </row>
    <row r="7" spans="1:1" x14ac:dyDescent="0.3">
      <c r="A7" s="64"/>
    </row>
    <row r="8" spans="1:1" x14ac:dyDescent="0.3">
      <c r="A8" s="63" t="s">
        <v>172</v>
      </c>
    </row>
    <row r="9" spans="1:1" ht="72.75" customHeight="1" x14ac:dyDescent="0.3">
      <c r="A9" s="65" t="s">
        <v>236</v>
      </c>
    </row>
    <row r="10" spans="1:1" x14ac:dyDescent="0.3">
      <c r="A10" s="63" t="s">
        <v>5</v>
      </c>
    </row>
    <row r="11" spans="1:1" ht="179.4" x14ac:dyDescent="0.3">
      <c r="A11" s="66" t="s">
        <v>235</v>
      </c>
    </row>
    <row r="12" spans="1:1" x14ac:dyDescent="0.3">
      <c r="A12" s="63" t="s">
        <v>223</v>
      </c>
    </row>
    <row r="13" spans="1:1" x14ac:dyDescent="0.3">
      <c r="A13" s="65"/>
    </row>
    <row r="14" spans="1:1" x14ac:dyDescent="0.3">
      <c r="A14" s="63" t="s">
        <v>10</v>
      </c>
    </row>
    <row r="15" spans="1:1" ht="15" thickBot="1" x14ac:dyDescent="0.35">
      <c r="A15" s="6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sheetPr>
  <dimension ref="A1:A15"/>
  <sheetViews>
    <sheetView workbookViewId="0"/>
  </sheetViews>
  <sheetFormatPr baseColWidth="10" defaultColWidth="9.109375" defaultRowHeight="14.4" x14ac:dyDescent="0.3"/>
  <cols>
    <col min="1" max="1" width="91.44140625" customWidth="1"/>
  </cols>
  <sheetData>
    <row r="1" spans="1:1" ht="17.399999999999999" x14ac:dyDescent="0.3">
      <c r="A1" s="67" t="s">
        <v>242</v>
      </c>
    </row>
    <row r="2" spans="1:1" x14ac:dyDescent="0.3">
      <c r="A2" s="63" t="s">
        <v>238</v>
      </c>
    </row>
    <row r="3" spans="1:1" x14ac:dyDescent="0.3">
      <c r="A3" s="63" t="s">
        <v>237</v>
      </c>
    </row>
    <row r="4" spans="1:1" x14ac:dyDescent="0.3">
      <c r="A4" s="63" t="s">
        <v>171</v>
      </c>
    </row>
    <row r="5" spans="1:1" x14ac:dyDescent="0.3">
      <c r="A5" s="64"/>
    </row>
    <row r="6" spans="1:1" x14ac:dyDescent="0.3">
      <c r="A6" s="63" t="s">
        <v>6</v>
      </c>
    </row>
    <row r="7" spans="1:1" x14ac:dyDescent="0.3">
      <c r="A7" s="64"/>
    </row>
    <row r="8" spans="1:1" x14ac:dyDescent="0.3">
      <c r="A8" s="63" t="s">
        <v>172</v>
      </c>
    </row>
    <row r="9" spans="1:1" ht="110.4" x14ac:dyDescent="0.3">
      <c r="A9" s="65" t="s">
        <v>241</v>
      </c>
    </row>
    <row r="10" spans="1:1" x14ac:dyDescent="0.3">
      <c r="A10" s="63" t="s">
        <v>5</v>
      </c>
    </row>
    <row r="11" spans="1:1" ht="151.80000000000001" x14ac:dyDescent="0.3">
      <c r="A11" s="66" t="s">
        <v>240</v>
      </c>
    </row>
    <row r="12" spans="1:1" x14ac:dyDescent="0.3">
      <c r="A12" s="63" t="s">
        <v>223</v>
      </c>
    </row>
    <row r="13" spans="1:1" x14ac:dyDescent="0.3">
      <c r="A13" s="65"/>
    </row>
    <row r="14" spans="1:1" x14ac:dyDescent="0.3">
      <c r="A14" s="63" t="s">
        <v>10</v>
      </c>
    </row>
    <row r="15" spans="1:1" ht="15" thickBot="1" x14ac:dyDescent="0.35">
      <c r="A15" s="6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A15"/>
  <sheetViews>
    <sheetView workbookViewId="0"/>
  </sheetViews>
  <sheetFormatPr baseColWidth="10" defaultColWidth="9.109375" defaultRowHeight="14.4" x14ac:dyDescent="0.3"/>
  <cols>
    <col min="1" max="1" width="91.88671875" customWidth="1"/>
  </cols>
  <sheetData>
    <row r="1" spans="1:1" ht="17.399999999999999" x14ac:dyDescent="0.3">
      <c r="A1" s="67" t="s">
        <v>246</v>
      </c>
    </row>
    <row r="2" spans="1:1" x14ac:dyDescent="0.3">
      <c r="A2" s="63" t="s">
        <v>562</v>
      </c>
    </row>
    <row r="3" spans="1:1" x14ac:dyDescent="0.3">
      <c r="A3" s="63" t="s">
        <v>170</v>
      </c>
    </row>
    <row r="4" spans="1:1" x14ac:dyDescent="0.3">
      <c r="A4" s="63" t="s">
        <v>245</v>
      </c>
    </row>
    <row r="5" spans="1:1" x14ac:dyDescent="0.3">
      <c r="A5" s="64"/>
    </row>
    <row r="6" spans="1:1" x14ac:dyDescent="0.3">
      <c r="A6" s="63" t="s">
        <v>6</v>
      </c>
    </row>
    <row r="7" spans="1:1" x14ac:dyDescent="0.3">
      <c r="A7" s="64"/>
    </row>
    <row r="8" spans="1:1" x14ac:dyDescent="0.3">
      <c r="A8" s="63" t="s">
        <v>172</v>
      </c>
    </row>
    <row r="9" spans="1:1" ht="27.75" customHeight="1" x14ac:dyDescent="0.3">
      <c r="A9" s="65" t="s">
        <v>244</v>
      </c>
    </row>
    <row r="10" spans="1:1" x14ac:dyDescent="0.3">
      <c r="A10" s="63" t="s">
        <v>5</v>
      </c>
    </row>
    <row r="11" spans="1:1" ht="122.25" customHeight="1" x14ac:dyDescent="0.3">
      <c r="A11" s="66" t="s">
        <v>243</v>
      </c>
    </row>
    <row r="12" spans="1:1" x14ac:dyDescent="0.3">
      <c r="A12" s="63" t="s">
        <v>223</v>
      </c>
    </row>
    <row r="13" spans="1:1" x14ac:dyDescent="0.3">
      <c r="A13" s="65"/>
    </row>
    <row r="14" spans="1:1" x14ac:dyDescent="0.3">
      <c r="A14" s="63" t="s">
        <v>10</v>
      </c>
    </row>
    <row r="15" spans="1:1" ht="15" thickBot="1" x14ac:dyDescent="0.35">
      <c r="A15" s="6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A15"/>
  <sheetViews>
    <sheetView workbookViewId="0"/>
  </sheetViews>
  <sheetFormatPr baseColWidth="10" defaultColWidth="9.109375" defaultRowHeight="14.4" x14ac:dyDescent="0.3"/>
  <cols>
    <col min="1" max="1" width="98.109375" customWidth="1"/>
  </cols>
  <sheetData>
    <row r="1" spans="1:1" ht="17.399999999999999" x14ac:dyDescent="0.3">
      <c r="A1" s="67" t="s">
        <v>249</v>
      </c>
    </row>
    <row r="2" spans="1:1" x14ac:dyDescent="0.3">
      <c r="A2" s="63" t="s">
        <v>562</v>
      </c>
    </row>
    <row r="3" spans="1:1" x14ac:dyDescent="0.3">
      <c r="A3" s="63" t="s">
        <v>170</v>
      </c>
    </row>
    <row r="4" spans="1:1" x14ac:dyDescent="0.3">
      <c r="A4" s="63" t="s">
        <v>245</v>
      </c>
    </row>
    <row r="5" spans="1:1" x14ac:dyDescent="0.3">
      <c r="A5" s="64"/>
    </row>
    <row r="6" spans="1:1" x14ac:dyDescent="0.3">
      <c r="A6" s="63" t="s">
        <v>6</v>
      </c>
    </row>
    <row r="7" spans="1:1" x14ac:dyDescent="0.3">
      <c r="A7" s="64"/>
    </row>
    <row r="8" spans="1:1" x14ac:dyDescent="0.3">
      <c r="A8" s="63" t="s">
        <v>172</v>
      </c>
    </row>
    <row r="9" spans="1:1" ht="24" customHeight="1" x14ac:dyDescent="0.3">
      <c r="A9" s="65" t="s">
        <v>248</v>
      </c>
    </row>
    <row r="10" spans="1:1" x14ac:dyDescent="0.3">
      <c r="A10" s="63" t="s">
        <v>5</v>
      </c>
    </row>
    <row r="11" spans="1:1" ht="92.25" customHeight="1" x14ac:dyDescent="0.3">
      <c r="A11" s="66" t="s">
        <v>247</v>
      </c>
    </row>
    <row r="12" spans="1:1" x14ac:dyDescent="0.3">
      <c r="A12" s="63" t="s">
        <v>223</v>
      </c>
    </row>
    <row r="13" spans="1:1" x14ac:dyDescent="0.3">
      <c r="A13" s="65"/>
    </row>
    <row r="14" spans="1:1" x14ac:dyDescent="0.3">
      <c r="A14" s="63" t="s">
        <v>10</v>
      </c>
    </row>
    <row r="15" spans="1:1" ht="15" thickBot="1" x14ac:dyDescent="0.35">
      <c r="A15" s="6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sheetPr>
  <dimension ref="A1:A15"/>
  <sheetViews>
    <sheetView workbookViewId="0"/>
  </sheetViews>
  <sheetFormatPr baseColWidth="10" defaultColWidth="9.109375" defaultRowHeight="14.4" x14ac:dyDescent="0.3"/>
  <cols>
    <col min="1" max="1" width="101.109375" customWidth="1"/>
  </cols>
  <sheetData>
    <row r="1" spans="1:1" ht="17.399999999999999" x14ac:dyDescent="0.3">
      <c r="A1" s="67" t="s">
        <v>346</v>
      </c>
    </row>
    <row r="2" spans="1:1" x14ac:dyDescent="0.3">
      <c r="A2" s="63" t="s">
        <v>252</v>
      </c>
    </row>
    <row r="3" spans="1:1" x14ac:dyDescent="0.3">
      <c r="A3" s="63" t="s">
        <v>170</v>
      </c>
    </row>
    <row r="4" spans="1:1" x14ac:dyDescent="0.3">
      <c r="A4" s="63" t="s">
        <v>245</v>
      </c>
    </row>
    <row r="5" spans="1:1" x14ac:dyDescent="0.3">
      <c r="A5" s="64"/>
    </row>
    <row r="6" spans="1:1" x14ac:dyDescent="0.3">
      <c r="A6" s="63" t="s">
        <v>6</v>
      </c>
    </row>
    <row r="7" spans="1:1" x14ac:dyDescent="0.3">
      <c r="A7" s="65" t="s">
        <v>140</v>
      </c>
    </row>
    <row r="8" spans="1:1" x14ac:dyDescent="0.3">
      <c r="A8" s="63" t="s">
        <v>172</v>
      </c>
    </row>
    <row r="9" spans="1:1" ht="27.6" x14ac:dyDescent="0.3">
      <c r="A9" s="65" t="s">
        <v>251</v>
      </c>
    </row>
    <row r="10" spans="1:1" x14ac:dyDescent="0.3">
      <c r="A10" s="63" t="s">
        <v>5</v>
      </c>
    </row>
    <row r="11" spans="1:1" ht="372.6" x14ac:dyDescent="0.3">
      <c r="A11" s="68" t="s">
        <v>250</v>
      </c>
    </row>
    <row r="12" spans="1:1" x14ac:dyDescent="0.3">
      <c r="A12" s="63" t="s">
        <v>223</v>
      </c>
    </row>
    <row r="13" spans="1:1" ht="27.6" x14ac:dyDescent="0.3">
      <c r="A13" s="65" t="s">
        <v>228</v>
      </c>
    </row>
    <row r="14" spans="1:1" x14ac:dyDescent="0.3">
      <c r="A14" s="63" t="s">
        <v>10</v>
      </c>
    </row>
    <row r="15" spans="1:1" ht="15" thickBot="1" x14ac:dyDescent="0.35">
      <c r="A15" s="6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A15"/>
  <sheetViews>
    <sheetView workbookViewId="0"/>
  </sheetViews>
  <sheetFormatPr baseColWidth="10" defaultColWidth="9.109375" defaultRowHeight="14.4" x14ac:dyDescent="0.3"/>
  <cols>
    <col min="1" max="1" width="101" customWidth="1"/>
  </cols>
  <sheetData>
    <row r="1" spans="1:1" ht="17.399999999999999" x14ac:dyDescent="0.3">
      <c r="A1" s="67" t="s">
        <v>347</v>
      </c>
    </row>
    <row r="2" spans="1:1" x14ac:dyDescent="0.3">
      <c r="A2" s="63" t="s">
        <v>563</v>
      </c>
    </row>
    <row r="3" spans="1:1" x14ac:dyDescent="0.3">
      <c r="A3" s="63" t="s">
        <v>256</v>
      </c>
    </row>
    <row r="4" spans="1:1" x14ac:dyDescent="0.3">
      <c r="A4" s="63" t="s">
        <v>245</v>
      </c>
    </row>
    <row r="5" spans="1:1" x14ac:dyDescent="0.3">
      <c r="A5" s="64"/>
    </row>
    <row r="6" spans="1:1" x14ac:dyDescent="0.3">
      <c r="A6" s="63" t="s">
        <v>6</v>
      </c>
    </row>
    <row r="7" spans="1:1" x14ac:dyDescent="0.3">
      <c r="A7" s="65" t="s">
        <v>255</v>
      </c>
    </row>
    <row r="8" spans="1:1" x14ac:dyDescent="0.3">
      <c r="A8" s="63" t="s">
        <v>172</v>
      </c>
    </row>
    <row r="9" spans="1:1" ht="41.4" x14ac:dyDescent="0.3">
      <c r="A9" s="65" t="s">
        <v>254</v>
      </c>
    </row>
    <row r="10" spans="1:1" x14ac:dyDescent="0.3">
      <c r="A10" s="63" t="s">
        <v>5</v>
      </c>
    </row>
    <row r="11" spans="1:1" ht="82.5" customHeight="1" x14ac:dyDescent="0.3">
      <c r="A11" s="68" t="s">
        <v>253</v>
      </c>
    </row>
    <row r="12" spans="1:1" x14ac:dyDescent="0.3">
      <c r="A12" s="63" t="s">
        <v>223</v>
      </c>
    </row>
    <row r="13" spans="1:1" x14ac:dyDescent="0.3">
      <c r="A13" s="65"/>
    </row>
    <row r="14" spans="1:1" x14ac:dyDescent="0.3">
      <c r="A14" s="63" t="s">
        <v>10</v>
      </c>
    </row>
    <row r="15" spans="1:1" ht="15" thickBot="1" x14ac:dyDescent="0.35">
      <c r="A15" s="62"/>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sheetPr>
  <dimension ref="A1:A19"/>
  <sheetViews>
    <sheetView zoomScale="70" zoomScaleNormal="70" workbookViewId="0"/>
  </sheetViews>
  <sheetFormatPr baseColWidth="10" defaultColWidth="9.109375" defaultRowHeight="14.4" x14ac:dyDescent="0.3"/>
  <cols>
    <col min="1" max="1" width="82.88671875" customWidth="1"/>
  </cols>
  <sheetData>
    <row r="1" spans="1:1" ht="17.399999999999999" x14ac:dyDescent="0.3">
      <c r="A1" s="27" t="s">
        <v>395</v>
      </c>
    </row>
    <row r="2" spans="1:1" x14ac:dyDescent="0.3">
      <c r="A2" s="28" t="s">
        <v>564</v>
      </c>
    </row>
    <row r="3" spans="1:1" x14ac:dyDescent="0.3">
      <c r="A3" s="28" t="s">
        <v>170</v>
      </c>
    </row>
    <row r="4" spans="1:1" x14ac:dyDescent="0.3">
      <c r="A4" s="28" t="s">
        <v>245</v>
      </c>
    </row>
    <row r="5" spans="1:1" x14ac:dyDescent="0.3">
      <c r="A5" s="22"/>
    </row>
    <row r="6" spans="1:1" x14ac:dyDescent="0.3">
      <c r="A6" s="28" t="s">
        <v>6</v>
      </c>
    </row>
    <row r="7" spans="1:1" x14ac:dyDescent="0.3">
      <c r="A7" s="22" t="s">
        <v>390</v>
      </c>
    </row>
    <row r="8" spans="1:1" x14ac:dyDescent="0.3">
      <c r="A8" s="28" t="s">
        <v>172</v>
      </c>
    </row>
    <row r="9" spans="1:1" x14ac:dyDescent="0.3">
      <c r="A9" s="29" t="s">
        <v>52</v>
      </c>
    </row>
    <row r="10" spans="1:1" x14ac:dyDescent="0.3">
      <c r="A10" s="28" t="s">
        <v>174</v>
      </c>
    </row>
    <row r="11" spans="1:1" ht="409.6" x14ac:dyDescent="0.3">
      <c r="A11" s="181" t="s">
        <v>565</v>
      </c>
    </row>
    <row r="12" spans="1:1" ht="409.6" customHeight="1" x14ac:dyDescent="0.3">
      <c r="A12" s="91" t="s">
        <v>566</v>
      </c>
    </row>
    <row r="13" spans="1:1" ht="260.10000000000002" customHeight="1" x14ac:dyDescent="0.3">
      <c r="A13" s="91" t="s">
        <v>567</v>
      </c>
    </row>
    <row r="14" spans="1:1" ht="409.6" customHeight="1" x14ac:dyDescent="0.3">
      <c r="A14" s="91" t="s">
        <v>568</v>
      </c>
    </row>
    <row r="15" spans="1:1" ht="143.1" customHeight="1" x14ac:dyDescent="0.3">
      <c r="A15" s="91" t="s">
        <v>569</v>
      </c>
    </row>
    <row r="16" spans="1:1" x14ac:dyDescent="0.3">
      <c r="A16" s="28" t="s">
        <v>176</v>
      </c>
    </row>
    <row r="17" spans="1:1" ht="43.2" x14ac:dyDescent="0.3">
      <c r="A17" s="22" t="s">
        <v>392</v>
      </c>
    </row>
    <row r="18" spans="1:1" x14ac:dyDescent="0.3">
      <c r="A18" s="28" t="s">
        <v>10</v>
      </c>
    </row>
    <row r="19" spans="1:1" x14ac:dyDescent="0.3">
      <c r="A19" s="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A80"/>
  <sheetViews>
    <sheetView zoomScale="50" zoomScaleNormal="50" workbookViewId="0">
      <selection activeCell="C71" sqref="C71"/>
    </sheetView>
  </sheetViews>
  <sheetFormatPr baseColWidth="10" defaultColWidth="11.44140625" defaultRowHeight="14.4" x14ac:dyDescent="0.3"/>
  <cols>
    <col min="1" max="1" width="2.44140625" style="1" customWidth="1"/>
    <col min="2" max="2" width="13.88671875" style="1" customWidth="1"/>
    <col min="3" max="3" width="21" style="21" customWidth="1"/>
    <col min="4" max="4" width="18" style="21" customWidth="1"/>
    <col min="5" max="5" width="31.6640625" style="21" customWidth="1"/>
    <col min="6" max="9" width="11.44140625" style="1"/>
    <col min="10" max="30" width="2.88671875" style="1" bestFit="1" customWidth="1"/>
    <col min="31" max="31" width="4.109375" style="1" customWidth="1"/>
    <col min="32" max="33" width="2.88671875" style="1" bestFit="1" customWidth="1"/>
    <col min="34" max="34" width="2.5546875" style="1" customWidth="1"/>
    <col min="35" max="35" width="4.33203125" style="1" customWidth="1"/>
    <col min="36" max="36" width="3.6640625" style="1" customWidth="1"/>
    <col min="37" max="37" width="4.6640625" style="1" customWidth="1"/>
    <col min="38" max="38" width="3.6640625" style="1" customWidth="1"/>
    <col min="39" max="39" width="4.5546875" style="1" customWidth="1"/>
    <col min="40" max="41" width="3.109375" style="1" customWidth="1"/>
    <col min="42" max="42" width="4.6640625" style="1" customWidth="1"/>
    <col min="43" max="43" width="6.44140625" style="1" customWidth="1"/>
    <col min="44" max="46" width="5.109375" style="1" customWidth="1"/>
    <col min="47" max="47" width="6.88671875" style="1" customWidth="1"/>
    <col min="48" max="48" width="8" style="1" customWidth="1"/>
    <col min="49" max="49" width="8.44140625" style="1" customWidth="1"/>
    <col min="50" max="50" width="6.44140625" style="1" customWidth="1"/>
    <col min="51" max="51" width="7.5546875" style="1" customWidth="1"/>
    <col min="52" max="16384" width="11.44140625" style="1"/>
  </cols>
  <sheetData>
    <row r="1" spans="2:51" ht="126.9" customHeight="1" x14ac:dyDescent="0.3">
      <c r="B1" s="7"/>
      <c r="C1" s="8"/>
      <c r="D1" s="8"/>
      <c r="E1" s="8"/>
      <c r="F1" s="9"/>
      <c r="G1" s="9"/>
      <c r="H1" s="9"/>
      <c r="I1" s="9"/>
      <c r="J1" s="35" t="s">
        <v>367</v>
      </c>
      <c r="K1" s="35" t="s">
        <v>369</v>
      </c>
      <c r="L1" s="35" t="s">
        <v>182</v>
      </c>
      <c r="M1" s="35" t="s">
        <v>370</v>
      </c>
      <c r="N1" s="35" t="s">
        <v>372</v>
      </c>
      <c r="O1" s="35" t="s">
        <v>183</v>
      </c>
      <c r="P1" s="35" t="s">
        <v>184</v>
      </c>
      <c r="Q1" s="35" t="s">
        <v>185</v>
      </c>
      <c r="R1" s="35" t="s">
        <v>512</v>
      </c>
      <c r="S1" s="35" t="s">
        <v>186</v>
      </c>
      <c r="T1" s="35" t="s">
        <v>187</v>
      </c>
      <c r="U1" s="35" t="s">
        <v>373</v>
      </c>
      <c r="V1" s="35" t="s">
        <v>188</v>
      </c>
      <c r="W1" s="35" t="s">
        <v>374</v>
      </c>
      <c r="X1" s="35" t="s">
        <v>375</v>
      </c>
      <c r="Y1" s="35" t="s">
        <v>189</v>
      </c>
      <c r="Z1" s="35" t="s">
        <v>190</v>
      </c>
      <c r="AA1" s="35" t="s">
        <v>376</v>
      </c>
      <c r="AB1" s="35" t="s">
        <v>191</v>
      </c>
      <c r="AC1" s="35" t="s">
        <v>192</v>
      </c>
      <c r="AD1" s="35" t="s">
        <v>377</v>
      </c>
      <c r="AE1" s="35" t="s">
        <v>193</v>
      </c>
      <c r="AF1" s="36" t="s">
        <v>378</v>
      </c>
      <c r="AG1" s="36" t="s">
        <v>194</v>
      </c>
      <c r="AH1" s="36" t="s">
        <v>195</v>
      </c>
      <c r="AI1" s="36" t="s">
        <v>188</v>
      </c>
      <c r="AJ1" s="36" t="s">
        <v>379</v>
      </c>
      <c r="AK1" s="36" t="s">
        <v>196</v>
      </c>
      <c r="AL1" s="36" t="s">
        <v>197</v>
      </c>
      <c r="AM1" s="36" t="s">
        <v>198</v>
      </c>
      <c r="AN1" s="36" t="s">
        <v>199</v>
      </c>
      <c r="AO1" s="36" t="s">
        <v>380</v>
      </c>
      <c r="AP1" s="36" t="s">
        <v>200</v>
      </c>
      <c r="AQ1" s="36" t="s">
        <v>201</v>
      </c>
      <c r="AR1" s="36" t="s">
        <v>202</v>
      </c>
      <c r="AS1" s="37" t="s">
        <v>521</v>
      </c>
      <c r="AT1" s="37" t="s">
        <v>514</v>
      </c>
      <c r="AU1" s="37" t="s">
        <v>203</v>
      </c>
      <c r="AV1" s="37" t="s">
        <v>204</v>
      </c>
      <c r="AW1" s="37" t="s">
        <v>205</v>
      </c>
      <c r="AX1" s="37" t="s">
        <v>206</v>
      </c>
      <c r="AY1" s="37" t="s">
        <v>207</v>
      </c>
    </row>
    <row r="2" spans="2:51" ht="33.75" customHeight="1" x14ac:dyDescent="0.3">
      <c r="B2" s="241" t="s">
        <v>0</v>
      </c>
      <c r="C2" s="233" t="s">
        <v>60</v>
      </c>
      <c r="D2" s="233" t="s">
        <v>61</v>
      </c>
      <c r="E2" s="233"/>
      <c r="F2" s="233" t="s">
        <v>62</v>
      </c>
      <c r="G2" s="233" t="s">
        <v>63</v>
      </c>
      <c r="H2" s="233" t="s">
        <v>64</v>
      </c>
      <c r="I2" s="233" t="s">
        <v>65</v>
      </c>
      <c r="J2" s="235"/>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7"/>
    </row>
    <row r="3" spans="2:51" x14ac:dyDescent="0.3">
      <c r="B3" s="241"/>
      <c r="C3" s="233"/>
      <c r="D3" s="233"/>
      <c r="E3" s="233"/>
      <c r="F3" s="234"/>
      <c r="G3" s="234"/>
      <c r="H3" s="234"/>
      <c r="I3" s="234"/>
      <c r="J3" s="238"/>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40"/>
    </row>
    <row r="4" spans="2:51" ht="14.4" customHeight="1" x14ac:dyDescent="0.3">
      <c r="B4" s="225" t="s">
        <v>85</v>
      </c>
      <c r="C4" s="224" t="s">
        <v>522</v>
      </c>
      <c r="D4" s="172" t="s">
        <v>73</v>
      </c>
      <c r="E4" s="149" t="s">
        <v>74</v>
      </c>
      <c r="F4" s="149">
        <v>21</v>
      </c>
      <c r="G4" s="151">
        <v>21</v>
      </c>
      <c r="H4" s="151"/>
      <c r="I4" s="151">
        <f>SUM(F4:H4)</f>
        <v>42</v>
      </c>
      <c r="J4" s="4"/>
      <c r="K4" s="4"/>
      <c r="L4" s="4" t="s">
        <v>75</v>
      </c>
      <c r="M4" s="4" t="s">
        <v>75</v>
      </c>
      <c r="N4" s="4"/>
      <c r="O4" s="4"/>
      <c r="P4" s="4"/>
      <c r="Q4" s="4"/>
      <c r="R4" s="4"/>
      <c r="S4" s="4"/>
      <c r="T4" s="4"/>
      <c r="U4" s="4"/>
      <c r="V4" s="4" t="s">
        <v>75</v>
      </c>
      <c r="W4" s="4"/>
      <c r="X4" s="4"/>
      <c r="Y4" s="4"/>
      <c r="Z4" s="4" t="s">
        <v>75</v>
      </c>
      <c r="AA4" s="4"/>
      <c r="AB4" s="4"/>
      <c r="AC4" s="4"/>
      <c r="AD4" s="4"/>
      <c r="AE4" s="4"/>
      <c r="AF4" s="4"/>
      <c r="AG4" s="4"/>
      <c r="AH4" s="4"/>
      <c r="AI4" s="4"/>
      <c r="AJ4" s="4"/>
      <c r="AK4" s="4" t="s">
        <v>75</v>
      </c>
      <c r="AL4" s="4"/>
      <c r="AM4" s="4"/>
      <c r="AN4" s="4"/>
      <c r="AO4" s="4"/>
      <c r="AP4" s="4"/>
      <c r="AQ4" s="4"/>
      <c r="AR4" s="4"/>
      <c r="AS4" s="4"/>
      <c r="AT4" s="4"/>
      <c r="AU4" s="4"/>
      <c r="AV4" s="4"/>
      <c r="AW4" s="4"/>
      <c r="AX4" s="4"/>
      <c r="AY4" s="4"/>
    </row>
    <row r="5" spans="2:51" x14ac:dyDescent="0.3">
      <c r="B5" s="225"/>
      <c r="C5" s="224"/>
      <c r="D5" s="172" t="s">
        <v>76</v>
      </c>
      <c r="E5" s="155" t="s">
        <v>77</v>
      </c>
      <c r="F5" s="149">
        <v>21</v>
      </c>
      <c r="G5" s="151">
        <v>21</v>
      </c>
      <c r="H5" s="151"/>
      <c r="I5" s="151">
        <f t="shared" ref="I5:I12" si="0">SUM(F5:H5)</f>
        <v>42</v>
      </c>
      <c r="J5" s="4"/>
      <c r="K5" s="4"/>
      <c r="L5" s="4" t="s">
        <v>75</v>
      </c>
      <c r="M5" s="4" t="s">
        <v>75</v>
      </c>
      <c r="N5" s="4"/>
      <c r="O5" s="4"/>
      <c r="P5" s="4"/>
      <c r="Q5" s="4"/>
      <c r="R5" s="4"/>
      <c r="S5" s="4"/>
      <c r="T5" s="4"/>
      <c r="U5" s="4"/>
      <c r="V5" s="4" t="s">
        <v>75</v>
      </c>
      <c r="W5" s="4"/>
      <c r="X5" s="4"/>
      <c r="Y5" s="4"/>
      <c r="Z5" s="4" t="s">
        <v>75</v>
      </c>
      <c r="AA5" s="4"/>
      <c r="AB5" s="4"/>
      <c r="AC5" s="4"/>
      <c r="AD5" s="4"/>
      <c r="AE5" s="4"/>
      <c r="AF5" s="4"/>
      <c r="AG5" s="4"/>
      <c r="AH5" s="4"/>
      <c r="AI5" s="4"/>
      <c r="AJ5" s="4"/>
      <c r="AK5" s="4" t="s">
        <v>75</v>
      </c>
      <c r="AL5" s="4"/>
      <c r="AM5" s="4"/>
      <c r="AN5" s="4"/>
      <c r="AO5" s="4"/>
      <c r="AP5" s="4"/>
      <c r="AQ5" s="4"/>
      <c r="AR5" s="4"/>
      <c r="AS5" s="4"/>
      <c r="AT5" s="4"/>
      <c r="AU5" s="4"/>
      <c r="AV5" s="4"/>
      <c r="AW5" s="4"/>
      <c r="AX5" s="4"/>
      <c r="AY5" s="4"/>
    </row>
    <row r="6" spans="2:51" ht="29.1" customHeight="1" x14ac:dyDescent="0.3">
      <c r="B6" s="225" t="s">
        <v>85</v>
      </c>
      <c r="C6" s="224" t="s">
        <v>523</v>
      </c>
      <c r="D6" s="149" t="s">
        <v>78</v>
      </c>
      <c r="E6" s="149" t="s">
        <v>524</v>
      </c>
      <c r="F6" s="149">
        <v>21</v>
      </c>
      <c r="G6" s="151">
        <v>21</v>
      </c>
      <c r="H6" s="151"/>
      <c r="I6" s="151">
        <f t="shared" si="0"/>
        <v>42</v>
      </c>
      <c r="J6" s="4"/>
      <c r="K6" s="4"/>
      <c r="L6" s="4"/>
      <c r="M6" s="4"/>
      <c r="N6" s="4"/>
      <c r="O6" s="4" t="s">
        <v>75</v>
      </c>
      <c r="P6" s="4"/>
      <c r="Q6" s="4"/>
      <c r="R6" s="4"/>
      <c r="S6" s="4"/>
      <c r="T6" s="4"/>
      <c r="U6" s="4"/>
      <c r="V6" s="4"/>
      <c r="W6" s="4"/>
      <c r="X6" s="4"/>
      <c r="Y6" s="4"/>
      <c r="Z6" s="4"/>
      <c r="AA6" s="4"/>
      <c r="AB6" s="4"/>
      <c r="AC6" s="4"/>
      <c r="AD6" s="4"/>
      <c r="AE6" s="4"/>
      <c r="AF6" s="4" t="s">
        <v>75</v>
      </c>
      <c r="AG6" s="4"/>
      <c r="AH6" s="4"/>
      <c r="AI6" s="4"/>
      <c r="AJ6" s="4"/>
      <c r="AK6" s="4"/>
      <c r="AL6" s="4"/>
      <c r="AM6" s="4"/>
      <c r="AN6" s="4"/>
      <c r="AO6" s="4"/>
      <c r="AP6" s="4"/>
      <c r="AQ6" s="4"/>
      <c r="AR6" s="4"/>
      <c r="AS6" s="4"/>
      <c r="AT6" s="4"/>
      <c r="AU6" s="4"/>
      <c r="AV6" s="4"/>
      <c r="AW6" s="4" t="s">
        <v>75</v>
      </c>
      <c r="AX6" s="4"/>
      <c r="AY6" s="4"/>
    </row>
    <row r="7" spans="2:51" x14ac:dyDescent="0.3">
      <c r="B7" s="225"/>
      <c r="C7" s="224"/>
      <c r="D7" s="149" t="s">
        <v>79</v>
      </c>
      <c r="E7" s="149" t="s">
        <v>141</v>
      </c>
      <c r="F7" s="149">
        <v>10.5</v>
      </c>
      <c r="G7" s="151"/>
      <c r="H7" s="151">
        <v>31.5</v>
      </c>
      <c r="I7" s="151">
        <f t="shared" si="0"/>
        <v>42</v>
      </c>
      <c r="J7" s="4"/>
      <c r="K7" s="4"/>
      <c r="L7" s="4"/>
      <c r="M7" s="4"/>
      <c r="N7" s="4"/>
      <c r="O7" s="4" t="s">
        <v>75</v>
      </c>
      <c r="P7" s="4"/>
      <c r="Q7" s="4"/>
      <c r="R7" s="4"/>
      <c r="S7" s="4"/>
      <c r="T7" s="4"/>
      <c r="U7" s="4"/>
      <c r="V7" s="4"/>
      <c r="W7" s="4"/>
      <c r="X7" s="4"/>
      <c r="Y7" s="4"/>
      <c r="Z7" s="4"/>
      <c r="AA7" s="4"/>
      <c r="AB7" s="4"/>
      <c r="AC7" s="4"/>
      <c r="AD7" s="4"/>
      <c r="AE7" s="4"/>
      <c r="AF7" s="4" t="s">
        <v>75</v>
      </c>
      <c r="AG7" s="4"/>
      <c r="AH7" s="4"/>
      <c r="AI7" s="4"/>
      <c r="AJ7" s="4"/>
      <c r="AK7" s="4"/>
      <c r="AL7" s="4"/>
      <c r="AM7" s="4"/>
      <c r="AN7" s="4"/>
      <c r="AO7" s="4"/>
      <c r="AP7" s="4"/>
      <c r="AQ7" s="4"/>
      <c r="AR7" s="4"/>
      <c r="AS7" s="4"/>
      <c r="AT7" s="4"/>
      <c r="AU7" s="4"/>
      <c r="AV7" s="4"/>
      <c r="AW7" s="4" t="s">
        <v>75</v>
      </c>
      <c r="AX7" s="4"/>
      <c r="AY7" s="4"/>
    </row>
    <row r="8" spans="2:51" ht="14.4" customHeight="1" x14ac:dyDescent="0.3">
      <c r="B8" s="225" t="s">
        <v>85</v>
      </c>
      <c r="C8" s="224" t="s">
        <v>525</v>
      </c>
      <c r="D8" s="149" t="s">
        <v>80</v>
      </c>
      <c r="E8" s="149" t="s">
        <v>81</v>
      </c>
      <c r="F8" s="149">
        <v>21</v>
      </c>
      <c r="G8" s="151"/>
      <c r="H8" s="151">
        <v>21</v>
      </c>
      <c r="I8" s="151">
        <f t="shared" si="0"/>
        <v>42</v>
      </c>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row>
    <row r="9" spans="2:51" ht="28.8" x14ac:dyDescent="0.3">
      <c r="B9" s="225"/>
      <c r="C9" s="224"/>
      <c r="D9" s="149" t="s">
        <v>82</v>
      </c>
      <c r="E9" s="149" t="s">
        <v>526</v>
      </c>
      <c r="F9" s="149">
        <v>31.5</v>
      </c>
      <c r="G9" s="151">
        <v>10.5</v>
      </c>
      <c r="H9" s="151">
        <v>10.5</v>
      </c>
      <c r="I9" s="151">
        <f t="shared" si="0"/>
        <v>52.5</v>
      </c>
      <c r="J9" s="4"/>
      <c r="K9" s="4"/>
      <c r="L9" s="4"/>
      <c r="M9" s="4"/>
      <c r="N9" s="4"/>
      <c r="O9" s="4"/>
      <c r="P9" s="4" t="s">
        <v>75</v>
      </c>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t="s">
        <v>75</v>
      </c>
      <c r="AT9" s="4"/>
      <c r="AU9" s="4"/>
      <c r="AV9" s="4"/>
      <c r="AW9" s="4"/>
      <c r="AX9" s="4"/>
      <c r="AY9" s="4"/>
    </row>
    <row r="10" spans="2:51" ht="14.4" customHeight="1" x14ac:dyDescent="0.3">
      <c r="B10" s="225" t="s">
        <v>85</v>
      </c>
      <c r="C10" s="224" t="s">
        <v>527</v>
      </c>
      <c r="D10" s="149" t="s">
        <v>83</v>
      </c>
      <c r="E10" s="149" t="s">
        <v>142</v>
      </c>
      <c r="F10" s="149">
        <v>21</v>
      </c>
      <c r="G10" s="151">
        <v>10.5</v>
      </c>
      <c r="H10" s="151"/>
      <c r="I10" s="151">
        <f t="shared" si="0"/>
        <v>31.5</v>
      </c>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t="s">
        <v>75</v>
      </c>
      <c r="AL10" s="4"/>
      <c r="AM10" s="4"/>
      <c r="AN10" s="4"/>
      <c r="AO10" s="4"/>
      <c r="AP10" s="4"/>
      <c r="AQ10" s="4"/>
      <c r="AR10" s="4"/>
      <c r="AS10" s="4"/>
      <c r="AT10" s="4"/>
      <c r="AU10" s="4"/>
      <c r="AV10" s="4"/>
      <c r="AW10" s="4"/>
      <c r="AX10" s="4"/>
      <c r="AY10" s="4"/>
    </row>
    <row r="11" spans="2:51" x14ac:dyDescent="0.3">
      <c r="B11" s="225"/>
      <c r="C11" s="224"/>
      <c r="D11" s="149" t="s">
        <v>84</v>
      </c>
      <c r="E11" s="149" t="s">
        <v>143</v>
      </c>
      <c r="F11" s="149">
        <v>21</v>
      </c>
      <c r="G11" s="151"/>
      <c r="H11" s="151">
        <v>21</v>
      </c>
      <c r="I11" s="151">
        <f t="shared" si="0"/>
        <v>42</v>
      </c>
      <c r="J11" s="4"/>
      <c r="K11" s="4"/>
      <c r="L11" s="4"/>
      <c r="M11" s="4"/>
      <c r="N11" s="4"/>
      <c r="O11" s="4"/>
      <c r="P11" s="4" t="s">
        <v>75</v>
      </c>
      <c r="Q11" s="4"/>
      <c r="R11" s="4"/>
      <c r="S11" s="4"/>
      <c r="T11" s="4"/>
      <c r="U11" s="4"/>
      <c r="V11" s="4" t="s">
        <v>75</v>
      </c>
      <c r="W11" s="4"/>
      <c r="X11" s="4"/>
      <c r="Y11" s="4"/>
      <c r="Z11" s="4"/>
      <c r="AA11" s="4"/>
      <c r="AB11" s="4"/>
      <c r="AC11" s="4"/>
      <c r="AD11" s="4"/>
      <c r="AE11" s="4"/>
      <c r="AF11" s="4"/>
      <c r="AG11" s="4"/>
      <c r="AH11" s="4" t="s">
        <v>75</v>
      </c>
      <c r="AI11" s="4"/>
      <c r="AJ11" s="4"/>
      <c r="AK11" s="4"/>
      <c r="AL11" s="4"/>
      <c r="AM11" s="4"/>
      <c r="AN11" s="4"/>
      <c r="AO11" s="4"/>
      <c r="AP11" s="4"/>
      <c r="AQ11" s="4"/>
      <c r="AR11" s="4"/>
      <c r="AS11" s="4"/>
      <c r="AT11" s="4"/>
      <c r="AU11" s="4"/>
      <c r="AV11" s="4"/>
      <c r="AW11" s="4"/>
      <c r="AX11" s="4"/>
      <c r="AY11" s="4"/>
    </row>
    <row r="12" spans="2:51" ht="14.4" customHeight="1" x14ac:dyDescent="0.3">
      <c r="B12" s="225" t="s">
        <v>85</v>
      </c>
      <c r="C12" s="224" t="s">
        <v>528</v>
      </c>
      <c r="D12" s="149" t="s">
        <v>86</v>
      </c>
      <c r="E12" s="149" t="s">
        <v>87</v>
      </c>
      <c r="F12" s="149"/>
      <c r="G12" s="151">
        <v>21</v>
      </c>
      <c r="H12" s="151"/>
      <c r="I12" s="151">
        <f t="shared" si="0"/>
        <v>21</v>
      </c>
      <c r="J12" s="4"/>
      <c r="K12" s="4"/>
      <c r="L12" s="4"/>
      <c r="M12" s="4" t="s">
        <v>75</v>
      </c>
      <c r="N12" s="4" t="s">
        <v>75</v>
      </c>
      <c r="O12" s="4"/>
      <c r="P12" s="4"/>
      <c r="Q12" s="4"/>
      <c r="R12" s="4"/>
      <c r="S12" s="4"/>
      <c r="T12" s="4"/>
      <c r="U12" s="4"/>
      <c r="V12" s="4" t="s">
        <v>75</v>
      </c>
      <c r="W12" s="4"/>
      <c r="X12" s="4"/>
      <c r="Y12" s="4"/>
      <c r="Z12" s="4"/>
      <c r="AA12" s="4"/>
      <c r="AB12" s="4"/>
      <c r="AC12" s="4"/>
      <c r="AD12" s="4"/>
      <c r="AE12" s="4"/>
      <c r="AF12" s="4"/>
      <c r="AG12" s="4"/>
      <c r="AH12" s="4" t="s">
        <v>75</v>
      </c>
      <c r="AI12" s="4"/>
      <c r="AJ12" s="4"/>
      <c r="AK12" s="4"/>
      <c r="AL12" s="4" t="s">
        <v>75</v>
      </c>
      <c r="AM12" s="4" t="s">
        <v>75</v>
      </c>
      <c r="AN12" s="4"/>
      <c r="AO12" s="4"/>
      <c r="AP12" s="4" t="s">
        <v>75</v>
      </c>
      <c r="AQ12" s="4"/>
      <c r="AR12" s="4"/>
      <c r="AS12" s="4"/>
      <c r="AT12" s="4"/>
      <c r="AU12" s="4"/>
      <c r="AV12" s="4"/>
      <c r="AW12" s="4"/>
      <c r="AX12" s="4"/>
      <c r="AY12" s="4"/>
    </row>
    <row r="13" spans="2:51" x14ac:dyDescent="0.3">
      <c r="B13" s="225"/>
      <c r="C13" s="224"/>
      <c r="D13" s="149" t="s">
        <v>88</v>
      </c>
      <c r="E13" s="149" t="s">
        <v>89</v>
      </c>
      <c r="F13" s="149"/>
      <c r="G13" s="151">
        <v>21</v>
      </c>
      <c r="H13" s="151"/>
      <c r="I13" s="151">
        <f>SUM(F13:H13)</f>
        <v>21</v>
      </c>
      <c r="J13" s="4"/>
      <c r="K13" s="4"/>
      <c r="L13" s="4"/>
      <c r="M13" s="4" t="s">
        <v>75</v>
      </c>
      <c r="N13" s="4" t="s">
        <v>75</v>
      </c>
      <c r="O13" s="4"/>
      <c r="P13" s="4"/>
      <c r="Q13" s="4"/>
      <c r="R13" s="4"/>
      <c r="S13" s="4"/>
      <c r="T13" s="4"/>
      <c r="U13" s="4"/>
      <c r="V13" s="4" t="s">
        <v>75</v>
      </c>
      <c r="W13" s="4"/>
      <c r="X13" s="4"/>
      <c r="Y13" s="4"/>
      <c r="Z13" s="4"/>
      <c r="AA13" s="4"/>
      <c r="AB13" s="4"/>
      <c r="AC13" s="4"/>
      <c r="AD13" s="4"/>
      <c r="AE13" s="4"/>
      <c r="AF13" s="4"/>
      <c r="AG13" s="4"/>
      <c r="AH13" s="4" t="s">
        <v>75</v>
      </c>
      <c r="AI13" s="4"/>
      <c r="AJ13" s="4"/>
      <c r="AK13" s="4"/>
      <c r="AL13" s="4" t="s">
        <v>75</v>
      </c>
      <c r="AM13" s="4" t="s">
        <v>75</v>
      </c>
      <c r="AN13" s="4"/>
      <c r="AO13" s="4"/>
      <c r="AP13" s="4" t="s">
        <v>75</v>
      </c>
      <c r="AQ13" s="4"/>
      <c r="AR13" s="4"/>
      <c r="AS13" s="4"/>
      <c r="AT13" s="4"/>
      <c r="AU13" s="4"/>
      <c r="AV13" s="4" t="s">
        <v>75</v>
      </c>
      <c r="AW13" s="4"/>
      <c r="AX13" s="4"/>
      <c r="AY13" s="4"/>
    </row>
    <row r="14" spans="2:51" x14ac:dyDescent="0.3">
      <c r="B14" s="222"/>
      <c r="C14" s="222"/>
      <c r="D14" s="222"/>
      <c r="E14" s="222"/>
      <c r="F14" s="229"/>
      <c r="G14" s="229"/>
      <c r="H14" s="229"/>
      <c r="I14" s="229"/>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row>
    <row r="15" spans="2:51" ht="14.4" customHeight="1" x14ac:dyDescent="0.3">
      <c r="B15" s="225" t="s">
        <v>97</v>
      </c>
      <c r="C15" s="224" t="s">
        <v>98</v>
      </c>
      <c r="D15" s="149" t="s">
        <v>99</v>
      </c>
      <c r="E15" s="149" t="s">
        <v>100</v>
      </c>
      <c r="F15" s="149">
        <v>21</v>
      </c>
      <c r="G15" s="43">
        <v>21</v>
      </c>
      <c r="H15" s="151"/>
      <c r="I15" s="151">
        <f>SUM(F15:H15)</f>
        <v>42</v>
      </c>
      <c r="J15" s="4"/>
      <c r="K15" s="4"/>
      <c r="L15" s="4" t="s">
        <v>75</v>
      </c>
      <c r="M15" s="4" t="s">
        <v>75</v>
      </c>
      <c r="N15" s="4"/>
      <c r="O15" s="4"/>
      <c r="P15" s="4"/>
      <c r="Q15" s="4"/>
      <c r="R15" s="4"/>
      <c r="S15" s="4"/>
      <c r="T15" s="4"/>
      <c r="U15" s="4"/>
      <c r="V15" s="4" t="s">
        <v>75</v>
      </c>
      <c r="W15" s="4"/>
      <c r="X15" s="4"/>
      <c r="Y15" s="4"/>
      <c r="Z15" s="4" t="s">
        <v>75</v>
      </c>
      <c r="AA15" s="4"/>
      <c r="AB15" s="4"/>
      <c r="AC15" s="4"/>
      <c r="AD15" s="4"/>
      <c r="AE15" s="4"/>
      <c r="AF15" s="4"/>
      <c r="AG15" s="4"/>
      <c r="AH15" s="4"/>
      <c r="AI15" s="4"/>
      <c r="AJ15" s="4"/>
      <c r="AK15" s="4" t="s">
        <v>75</v>
      </c>
      <c r="AL15" s="4"/>
      <c r="AM15" s="4"/>
      <c r="AN15" s="4"/>
      <c r="AO15" s="4"/>
      <c r="AP15" s="4"/>
      <c r="AQ15" s="4"/>
      <c r="AR15" s="4"/>
      <c r="AS15" s="4"/>
      <c r="AT15" s="4"/>
      <c r="AU15" s="4"/>
      <c r="AV15" s="4"/>
      <c r="AW15" s="4"/>
      <c r="AX15" s="4"/>
      <c r="AY15" s="4"/>
    </row>
    <row r="16" spans="2:51" x14ac:dyDescent="0.3">
      <c r="B16" s="225"/>
      <c r="C16" s="224"/>
      <c r="D16" s="149" t="s">
        <v>101</v>
      </c>
      <c r="E16" s="149" t="s">
        <v>102</v>
      </c>
      <c r="F16" s="149">
        <v>21</v>
      </c>
      <c r="G16" s="43">
        <v>21</v>
      </c>
      <c r="H16" s="151"/>
      <c r="I16" s="151">
        <f>SUM(F16:H16)</f>
        <v>42</v>
      </c>
      <c r="J16" s="4"/>
      <c r="K16" s="4"/>
      <c r="L16" s="4" t="s">
        <v>75</v>
      </c>
      <c r="M16" s="4" t="s">
        <v>75</v>
      </c>
      <c r="N16" s="4"/>
      <c r="O16" s="4"/>
      <c r="P16" s="4"/>
      <c r="Q16" s="4"/>
      <c r="R16" s="4"/>
      <c r="S16" s="4"/>
      <c r="T16" s="4"/>
      <c r="U16" s="4"/>
      <c r="V16" s="4" t="s">
        <v>75</v>
      </c>
      <c r="W16" s="4"/>
      <c r="X16" s="4"/>
      <c r="Y16" s="4"/>
      <c r="Z16" s="4" t="s">
        <v>75</v>
      </c>
      <c r="AA16" s="4"/>
      <c r="AB16" s="4"/>
      <c r="AC16" s="4"/>
      <c r="AD16" s="4"/>
      <c r="AE16" s="4"/>
      <c r="AF16" s="4"/>
      <c r="AG16" s="4"/>
      <c r="AH16" s="4"/>
      <c r="AI16" s="4"/>
      <c r="AJ16" s="4"/>
      <c r="AK16" s="4" t="s">
        <v>75</v>
      </c>
      <c r="AL16" s="4"/>
      <c r="AM16" s="4"/>
      <c r="AN16" s="4"/>
      <c r="AO16" s="4"/>
      <c r="AP16" s="4"/>
      <c r="AQ16" s="4"/>
      <c r="AR16" s="4"/>
      <c r="AS16" s="4"/>
      <c r="AT16" s="4"/>
      <c r="AU16" s="4"/>
      <c r="AV16" s="4"/>
      <c r="AW16" s="4"/>
      <c r="AX16" s="4"/>
      <c r="AY16" s="4"/>
    </row>
    <row r="17" spans="2:51" ht="29.1" customHeight="1" x14ac:dyDescent="0.3">
      <c r="B17" s="225" t="s">
        <v>97</v>
      </c>
      <c r="C17" s="224" t="s">
        <v>151</v>
      </c>
      <c r="D17" s="149" t="s">
        <v>103</v>
      </c>
      <c r="E17" s="149" t="s">
        <v>529</v>
      </c>
      <c r="F17" s="149">
        <v>21</v>
      </c>
      <c r="G17" s="151">
        <v>21</v>
      </c>
      <c r="H17" s="151"/>
      <c r="I17" s="151">
        <f t="shared" ref="I17:I25" si="1">SUM(F17:H17)</f>
        <v>42</v>
      </c>
      <c r="J17" s="4"/>
      <c r="K17" s="4"/>
      <c r="L17" s="4"/>
      <c r="M17" s="4"/>
      <c r="N17" s="4"/>
      <c r="O17" s="4" t="s">
        <v>75</v>
      </c>
      <c r="P17" s="4"/>
      <c r="Q17" s="4"/>
      <c r="R17" s="4"/>
      <c r="S17" s="4"/>
      <c r="T17" s="4"/>
      <c r="U17" s="4"/>
      <c r="V17" s="4"/>
      <c r="W17" s="4"/>
      <c r="X17" s="4"/>
      <c r="Y17" s="4"/>
      <c r="Z17" s="4"/>
      <c r="AA17" s="4"/>
      <c r="AB17" s="4"/>
      <c r="AC17" s="4"/>
      <c r="AD17" s="4"/>
      <c r="AE17" s="4"/>
      <c r="AF17" s="4" t="s">
        <v>75</v>
      </c>
      <c r="AG17" s="4"/>
      <c r="AH17" s="4"/>
      <c r="AI17" s="4"/>
      <c r="AJ17" s="4"/>
      <c r="AK17" s="4"/>
      <c r="AL17" s="4"/>
      <c r="AM17" s="4"/>
      <c r="AN17" s="4"/>
      <c r="AO17" s="4"/>
      <c r="AP17" s="4"/>
      <c r="AQ17" s="4"/>
      <c r="AR17" s="4"/>
      <c r="AS17" s="4"/>
      <c r="AT17" s="4"/>
      <c r="AU17" s="4"/>
      <c r="AV17" s="4"/>
      <c r="AW17" s="4" t="s">
        <v>75</v>
      </c>
      <c r="AX17" s="4"/>
      <c r="AY17" s="4"/>
    </row>
    <row r="18" spans="2:51" x14ac:dyDescent="0.3">
      <c r="B18" s="225"/>
      <c r="C18" s="224"/>
      <c r="D18" s="149" t="s">
        <v>104</v>
      </c>
      <c r="E18" s="149" t="s">
        <v>145</v>
      </c>
      <c r="F18" s="149">
        <v>10.5</v>
      </c>
      <c r="G18" s="151"/>
      <c r="H18" s="151">
        <v>31.5</v>
      </c>
      <c r="I18" s="151">
        <f t="shared" si="1"/>
        <v>42</v>
      </c>
      <c r="J18" s="4"/>
      <c r="K18" s="4"/>
      <c r="L18" s="4"/>
      <c r="M18" s="4"/>
      <c r="N18" s="4"/>
      <c r="O18" s="4" t="s">
        <v>75</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t="s">
        <v>75</v>
      </c>
      <c r="AX18" s="4"/>
      <c r="AY18" s="4"/>
    </row>
    <row r="19" spans="2:51" x14ac:dyDescent="0.3">
      <c r="B19" s="225"/>
      <c r="C19" s="224"/>
      <c r="D19" s="149" t="s">
        <v>386</v>
      </c>
      <c r="E19" s="149" t="s">
        <v>394</v>
      </c>
      <c r="F19" s="149">
        <v>10.5</v>
      </c>
      <c r="G19" s="151"/>
      <c r="H19" s="151">
        <v>21</v>
      </c>
      <c r="I19" s="151">
        <f t="shared" si="1"/>
        <v>31.5</v>
      </c>
      <c r="J19" s="4"/>
      <c r="K19" s="4"/>
      <c r="L19" s="4"/>
      <c r="M19" s="4"/>
      <c r="N19" s="4"/>
      <c r="O19" s="4"/>
      <c r="P19" s="4"/>
      <c r="Q19" s="4"/>
      <c r="R19" s="4"/>
      <c r="S19" s="4"/>
      <c r="T19" s="4"/>
      <c r="U19" s="4"/>
      <c r="V19" s="4"/>
      <c r="W19" s="4"/>
      <c r="X19" s="4"/>
      <c r="Y19" s="4"/>
      <c r="Z19" s="4"/>
      <c r="AA19" s="4"/>
      <c r="AB19" s="4"/>
      <c r="AC19" s="4"/>
      <c r="AD19" s="4"/>
      <c r="AE19" s="4"/>
      <c r="AF19" s="4" t="s">
        <v>75</v>
      </c>
      <c r="AG19" s="4"/>
      <c r="AH19" s="4"/>
      <c r="AI19" s="4"/>
      <c r="AJ19" s="4"/>
      <c r="AK19" s="4"/>
      <c r="AL19" s="4"/>
      <c r="AM19" s="4"/>
      <c r="AN19" s="4"/>
      <c r="AO19" s="4"/>
      <c r="AP19" s="4"/>
      <c r="AQ19" s="4"/>
      <c r="AR19" s="4"/>
      <c r="AS19" s="4"/>
      <c r="AT19" s="4"/>
      <c r="AU19" s="4"/>
      <c r="AV19" s="4"/>
      <c r="AW19" s="4"/>
      <c r="AX19" s="4"/>
      <c r="AY19" s="4"/>
    </row>
    <row r="20" spans="2:51" ht="14.4" customHeight="1" x14ac:dyDescent="0.3">
      <c r="B20" s="225" t="s">
        <v>97</v>
      </c>
      <c r="C20" s="224" t="s">
        <v>152</v>
      </c>
      <c r="D20" s="149" t="s">
        <v>105</v>
      </c>
      <c r="E20" s="149" t="s">
        <v>146</v>
      </c>
      <c r="F20" s="149">
        <v>21</v>
      </c>
      <c r="G20" s="151"/>
      <c r="H20" s="151">
        <v>21</v>
      </c>
      <c r="I20" s="151">
        <f t="shared" si="1"/>
        <v>42</v>
      </c>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row>
    <row r="21" spans="2:51" x14ac:dyDescent="0.3">
      <c r="B21" s="225"/>
      <c r="C21" s="224"/>
      <c r="D21" s="149" t="s">
        <v>106</v>
      </c>
      <c r="E21" s="155" t="s">
        <v>147</v>
      </c>
      <c r="F21" s="149">
        <v>31.5</v>
      </c>
      <c r="G21" s="151"/>
      <c r="H21" s="151">
        <v>10.5</v>
      </c>
      <c r="I21" s="151">
        <f t="shared" si="1"/>
        <v>42</v>
      </c>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row>
    <row r="22" spans="2:51" ht="28.8" x14ac:dyDescent="0.3">
      <c r="B22" s="173" t="s">
        <v>97</v>
      </c>
      <c r="C22" s="149" t="s">
        <v>153</v>
      </c>
      <c r="D22" s="149" t="s">
        <v>107</v>
      </c>
      <c r="E22" s="149" t="s">
        <v>148</v>
      </c>
      <c r="F22" s="149">
        <v>21</v>
      </c>
      <c r="G22" s="151">
        <v>21</v>
      </c>
      <c r="H22" s="151"/>
      <c r="I22" s="151">
        <f t="shared" si="1"/>
        <v>42</v>
      </c>
      <c r="J22" s="4" t="s">
        <v>75</v>
      </c>
      <c r="K22" s="4" t="s">
        <v>75</v>
      </c>
      <c r="L22" s="4"/>
      <c r="M22" s="4"/>
      <c r="N22" s="4"/>
      <c r="O22" s="4"/>
      <c r="P22" s="4"/>
      <c r="Q22" s="4"/>
      <c r="R22" s="4"/>
      <c r="S22" s="4"/>
      <c r="T22" s="4"/>
      <c r="U22" s="4"/>
      <c r="V22" s="4"/>
      <c r="W22" s="4"/>
      <c r="X22" s="4" t="s">
        <v>75</v>
      </c>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2:51" ht="14.4" customHeight="1" x14ac:dyDescent="0.3">
      <c r="B23" s="225" t="s">
        <v>97</v>
      </c>
      <c r="C23" s="224" t="s">
        <v>108</v>
      </c>
      <c r="D23" s="149" t="s">
        <v>109</v>
      </c>
      <c r="E23" s="149" t="s">
        <v>110</v>
      </c>
      <c r="F23" s="149"/>
      <c r="G23" s="151">
        <v>21</v>
      </c>
      <c r="H23" s="151"/>
      <c r="I23" s="151">
        <f t="shared" si="1"/>
        <v>21</v>
      </c>
      <c r="J23" s="4"/>
      <c r="K23" s="4"/>
      <c r="L23" s="4"/>
      <c r="M23" s="4" t="s">
        <v>75</v>
      </c>
      <c r="N23" s="4" t="s">
        <v>75</v>
      </c>
      <c r="O23" s="4"/>
      <c r="P23" s="4"/>
      <c r="Q23" s="4"/>
      <c r="R23" s="4"/>
      <c r="S23" s="4"/>
      <c r="T23" s="4"/>
      <c r="U23" s="4"/>
      <c r="V23" s="4" t="s">
        <v>75</v>
      </c>
      <c r="W23" s="4"/>
      <c r="X23" s="4"/>
      <c r="Y23" s="4"/>
      <c r="Z23" s="4"/>
      <c r="AA23" s="4"/>
      <c r="AB23" s="4"/>
      <c r="AC23" s="4"/>
      <c r="AD23" s="4"/>
      <c r="AE23" s="4"/>
      <c r="AF23" s="4"/>
      <c r="AG23" s="4"/>
      <c r="AH23" s="4" t="s">
        <v>75</v>
      </c>
      <c r="AI23" s="4"/>
      <c r="AJ23" s="4"/>
      <c r="AK23" s="4"/>
      <c r="AL23" s="4" t="s">
        <v>75</v>
      </c>
      <c r="AM23" s="4" t="s">
        <v>75</v>
      </c>
      <c r="AN23" s="4"/>
      <c r="AO23" s="4"/>
      <c r="AP23" s="4" t="s">
        <v>75</v>
      </c>
      <c r="AQ23" s="4"/>
      <c r="AR23" s="4"/>
      <c r="AS23" s="4"/>
      <c r="AT23" s="4"/>
      <c r="AU23" s="4"/>
      <c r="AV23" s="4"/>
      <c r="AW23" s="4"/>
      <c r="AX23" s="4"/>
      <c r="AY23" s="4"/>
    </row>
    <row r="24" spans="2:51" x14ac:dyDescent="0.3">
      <c r="B24" s="225"/>
      <c r="C24" s="224"/>
      <c r="D24" s="149" t="s">
        <v>111</v>
      </c>
      <c r="E24" s="149" t="s">
        <v>112</v>
      </c>
      <c r="F24" s="149"/>
      <c r="G24" s="151">
        <v>21</v>
      </c>
      <c r="H24" s="151"/>
      <c r="I24" s="151">
        <f t="shared" si="1"/>
        <v>21</v>
      </c>
      <c r="J24" s="4"/>
      <c r="K24" s="4"/>
      <c r="L24" s="4"/>
      <c r="M24" s="4" t="s">
        <v>75</v>
      </c>
      <c r="N24" s="4" t="s">
        <v>75</v>
      </c>
      <c r="O24" s="4"/>
      <c r="P24" s="4"/>
      <c r="Q24" s="4"/>
      <c r="R24" s="4"/>
      <c r="S24" s="4"/>
      <c r="T24" s="4"/>
      <c r="U24" s="4"/>
      <c r="V24" s="4" t="s">
        <v>75</v>
      </c>
      <c r="W24" s="4"/>
      <c r="X24" s="4"/>
      <c r="Y24" s="4"/>
      <c r="Z24" s="4"/>
      <c r="AA24" s="4"/>
      <c r="AB24" s="4"/>
      <c r="AC24" s="4"/>
      <c r="AD24" s="4"/>
      <c r="AE24" s="4"/>
      <c r="AF24" s="4"/>
      <c r="AG24" s="4"/>
      <c r="AH24" s="4" t="s">
        <v>75</v>
      </c>
      <c r="AI24" s="4"/>
      <c r="AJ24" s="4"/>
      <c r="AK24" s="4"/>
      <c r="AL24" s="4" t="s">
        <v>75</v>
      </c>
      <c r="AM24" s="4" t="s">
        <v>75</v>
      </c>
      <c r="AN24" s="4"/>
      <c r="AO24" s="4"/>
      <c r="AP24" s="4" t="s">
        <v>75</v>
      </c>
      <c r="AQ24" s="4"/>
      <c r="AR24" s="4"/>
      <c r="AS24" s="4"/>
      <c r="AT24" s="4"/>
      <c r="AU24" s="4"/>
      <c r="AV24" s="4" t="s">
        <v>75</v>
      </c>
      <c r="AW24" s="4"/>
      <c r="AX24" s="4"/>
      <c r="AY24" s="4"/>
    </row>
    <row r="25" spans="2:51" x14ac:dyDescent="0.3">
      <c r="B25" s="225"/>
      <c r="C25" s="224"/>
      <c r="D25" s="149" t="s">
        <v>113</v>
      </c>
      <c r="E25" s="149" t="s">
        <v>114</v>
      </c>
      <c r="F25" s="149"/>
      <c r="G25" s="151"/>
      <c r="H25" s="151">
        <v>21</v>
      </c>
      <c r="I25" s="151">
        <f t="shared" si="1"/>
        <v>21</v>
      </c>
      <c r="J25" s="4"/>
      <c r="K25" s="4"/>
      <c r="L25" s="4"/>
      <c r="M25" s="4" t="s">
        <v>75</v>
      </c>
      <c r="N25" s="4" t="s">
        <v>75</v>
      </c>
      <c r="O25" s="4"/>
      <c r="P25" s="4"/>
      <c r="Q25" s="4"/>
      <c r="R25" s="4"/>
      <c r="S25" s="4"/>
      <c r="T25" s="4"/>
      <c r="U25" s="4"/>
      <c r="V25" s="4" t="s">
        <v>75</v>
      </c>
      <c r="W25" s="4"/>
      <c r="X25" s="4"/>
      <c r="Y25" s="4"/>
      <c r="Z25" s="4"/>
      <c r="AA25" s="4"/>
      <c r="AB25" s="4"/>
      <c r="AC25" s="4"/>
      <c r="AD25" s="4"/>
      <c r="AE25" s="4"/>
      <c r="AF25" s="4"/>
      <c r="AG25" s="4"/>
      <c r="AH25" s="4" t="s">
        <v>75</v>
      </c>
      <c r="AI25" s="4"/>
      <c r="AJ25" s="4"/>
      <c r="AK25" s="4"/>
      <c r="AL25" s="4" t="s">
        <v>75</v>
      </c>
      <c r="AM25" s="4" t="s">
        <v>75</v>
      </c>
      <c r="AN25" s="4"/>
      <c r="AO25" s="4"/>
      <c r="AP25" s="4"/>
      <c r="AQ25" s="4"/>
      <c r="AR25" s="4"/>
      <c r="AS25" s="4"/>
      <c r="AT25" s="4"/>
      <c r="AU25" s="4"/>
      <c r="AV25" s="4"/>
      <c r="AW25" s="4"/>
      <c r="AX25" s="4"/>
      <c r="AY25" s="4"/>
    </row>
    <row r="26" spans="2:51" x14ac:dyDescent="0.3">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row>
    <row r="27" spans="2:51" ht="36.9" customHeight="1" x14ac:dyDescent="0.3">
      <c r="B27" s="173" t="s">
        <v>115</v>
      </c>
      <c r="C27" s="155" t="s">
        <v>530</v>
      </c>
      <c r="D27" s="61" t="s">
        <v>17</v>
      </c>
      <c r="E27" s="155" t="s">
        <v>531</v>
      </c>
      <c r="F27" s="155">
        <v>21</v>
      </c>
      <c r="G27" s="43">
        <v>10.5</v>
      </c>
      <c r="H27" s="151">
        <v>10.5</v>
      </c>
      <c r="I27" s="151">
        <f t="shared" ref="I27" si="2">SUM(F27:H27)</f>
        <v>42</v>
      </c>
      <c r="J27" s="174"/>
      <c r="K27" s="174"/>
      <c r="L27" s="174"/>
      <c r="M27" s="174" t="s">
        <v>75</v>
      </c>
      <c r="N27" s="174"/>
      <c r="O27" s="174"/>
      <c r="P27" s="174"/>
      <c r="Q27" s="174"/>
      <c r="R27" s="174"/>
      <c r="S27" s="174"/>
      <c r="T27" s="174"/>
      <c r="U27" s="174"/>
      <c r="V27" s="174" t="s">
        <v>75</v>
      </c>
      <c r="W27" s="174"/>
      <c r="X27" s="174" t="s">
        <v>75</v>
      </c>
      <c r="Y27" s="174"/>
      <c r="Z27" s="174" t="s">
        <v>75</v>
      </c>
      <c r="AA27" s="174"/>
      <c r="AB27" s="174"/>
      <c r="AC27" s="174"/>
      <c r="AD27" s="174"/>
      <c r="AE27" s="174"/>
      <c r="AF27" s="174"/>
      <c r="AG27" s="174"/>
      <c r="AH27" s="174"/>
      <c r="AI27" s="174"/>
      <c r="AJ27" s="174"/>
      <c r="AK27" s="174" t="s">
        <v>75</v>
      </c>
      <c r="AL27" s="174"/>
      <c r="AM27" s="174"/>
      <c r="AN27" s="174"/>
      <c r="AO27" s="174"/>
      <c r="AP27" s="174"/>
      <c r="AQ27" s="174"/>
      <c r="AR27" s="174"/>
      <c r="AS27" s="174"/>
      <c r="AT27" s="174"/>
      <c r="AU27" s="174"/>
      <c r="AV27" s="174"/>
      <c r="AW27" s="174"/>
      <c r="AX27" s="174"/>
      <c r="AY27" s="174"/>
    </row>
    <row r="28" spans="2:51" ht="28.8" x14ac:dyDescent="0.3">
      <c r="B28" s="225" t="s">
        <v>115</v>
      </c>
      <c r="C28" s="228" t="s">
        <v>532</v>
      </c>
      <c r="D28" s="155" t="s">
        <v>116</v>
      </c>
      <c r="E28" s="155" t="s">
        <v>154</v>
      </c>
      <c r="F28" s="155">
        <v>21</v>
      </c>
      <c r="G28" s="43">
        <v>10.5</v>
      </c>
      <c r="H28" s="151"/>
      <c r="I28" s="151">
        <f>SUM(F28:H28)</f>
        <v>31.5</v>
      </c>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row>
    <row r="29" spans="2:51" ht="24.75" customHeight="1" x14ac:dyDescent="0.3">
      <c r="B29" s="225"/>
      <c r="C29" s="228"/>
      <c r="D29" s="155" t="s">
        <v>117</v>
      </c>
      <c r="E29" s="155" t="s">
        <v>155</v>
      </c>
      <c r="F29" s="155">
        <v>21</v>
      </c>
      <c r="G29" s="43">
        <v>10.5</v>
      </c>
      <c r="H29" s="151"/>
      <c r="I29" s="151">
        <f t="shared" ref="I29:I37" si="3">SUM(F29:H29)</f>
        <v>31.5</v>
      </c>
      <c r="J29" s="174"/>
      <c r="K29" s="174"/>
      <c r="L29" s="174"/>
      <c r="M29" s="174"/>
      <c r="N29" s="174"/>
      <c r="O29" s="174" t="s">
        <v>75</v>
      </c>
      <c r="P29" s="174"/>
      <c r="Q29" s="174"/>
      <c r="R29" s="174"/>
      <c r="S29" s="174"/>
      <c r="T29" s="174"/>
      <c r="U29" s="174"/>
      <c r="V29" s="174"/>
      <c r="W29" s="174"/>
      <c r="X29" s="174"/>
      <c r="Y29" s="174"/>
      <c r="Z29" s="174" t="s">
        <v>75</v>
      </c>
      <c r="AA29" s="174"/>
      <c r="AB29" s="174"/>
      <c r="AC29" s="174"/>
      <c r="AD29" s="174"/>
      <c r="AE29" s="174"/>
      <c r="AF29" s="174"/>
      <c r="AG29" s="174" t="s">
        <v>75</v>
      </c>
      <c r="AH29" s="174"/>
      <c r="AI29" s="174"/>
      <c r="AJ29" s="174"/>
      <c r="AK29" s="174"/>
      <c r="AL29" s="174"/>
      <c r="AM29" s="174"/>
      <c r="AN29" s="174"/>
      <c r="AO29" s="174"/>
      <c r="AP29" s="174"/>
      <c r="AQ29" s="174"/>
      <c r="AR29" s="174"/>
      <c r="AS29" s="174"/>
      <c r="AT29" s="174"/>
      <c r="AU29" s="174"/>
      <c r="AV29" s="174"/>
      <c r="AW29" s="174"/>
      <c r="AX29" s="174"/>
      <c r="AY29" s="174"/>
    </row>
    <row r="30" spans="2:51" ht="28.8" x14ac:dyDescent="0.3">
      <c r="B30" s="225" t="s">
        <v>115</v>
      </c>
      <c r="C30" s="228" t="s">
        <v>533</v>
      </c>
      <c r="D30" s="148" t="s">
        <v>118</v>
      </c>
      <c r="E30" s="155" t="s">
        <v>156</v>
      </c>
      <c r="F30" s="155">
        <v>21</v>
      </c>
      <c r="G30" s="43">
        <v>21</v>
      </c>
      <c r="H30" s="151"/>
      <c r="I30" s="151">
        <f t="shared" si="3"/>
        <v>42</v>
      </c>
      <c r="J30" s="4" t="s">
        <v>75</v>
      </c>
      <c r="K30" s="174" t="s">
        <v>75</v>
      </c>
      <c r="L30" s="174" t="s">
        <v>75</v>
      </c>
      <c r="M30" s="174"/>
      <c r="N30" s="174"/>
      <c r="O30" s="174" t="s">
        <v>75</v>
      </c>
      <c r="P30" s="174"/>
      <c r="Q30" s="174"/>
      <c r="R30" s="174"/>
      <c r="S30" s="174" t="s">
        <v>75</v>
      </c>
      <c r="T30" s="174"/>
      <c r="U30" s="174"/>
      <c r="V30" s="174"/>
      <c r="W30" s="174"/>
      <c r="X30" s="174"/>
      <c r="Y30" s="174" t="s">
        <v>75</v>
      </c>
      <c r="Z30" s="174"/>
      <c r="AA30" s="174"/>
      <c r="AB30" s="174"/>
      <c r="AC30" s="174"/>
      <c r="AD30" s="174" t="s">
        <v>75</v>
      </c>
      <c r="AE30" s="174"/>
      <c r="AF30" s="174"/>
      <c r="AG30" s="174"/>
      <c r="AH30" s="174"/>
      <c r="AI30" s="174"/>
      <c r="AJ30" s="174"/>
      <c r="AK30" s="174"/>
      <c r="AL30" s="174"/>
      <c r="AM30" s="174"/>
      <c r="AN30" s="174"/>
      <c r="AO30" s="174"/>
      <c r="AP30" s="174"/>
      <c r="AQ30" s="174"/>
      <c r="AR30" s="174"/>
      <c r="AS30" s="4" t="s">
        <v>75</v>
      </c>
      <c r="AT30" s="4" t="s">
        <v>75</v>
      </c>
      <c r="AU30" s="174"/>
      <c r="AV30" s="174"/>
      <c r="AW30" s="174"/>
      <c r="AX30" s="174"/>
      <c r="AY30" s="174"/>
    </row>
    <row r="31" spans="2:51" x14ac:dyDescent="0.3">
      <c r="B31" s="225"/>
      <c r="C31" s="228"/>
      <c r="D31" s="155" t="s">
        <v>119</v>
      </c>
      <c r="E31" s="155" t="s">
        <v>157</v>
      </c>
      <c r="F31" s="155">
        <v>21</v>
      </c>
      <c r="G31" s="43"/>
      <c r="H31" s="151">
        <v>42</v>
      </c>
      <c r="I31" s="151">
        <f t="shared" si="3"/>
        <v>63</v>
      </c>
      <c r="J31" s="174"/>
      <c r="K31" s="174" t="s">
        <v>75</v>
      </c>
      <c r="L31" s="174" t="s">
        <v>75</v>
      </c>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4"/>
      <c r="AT31" s="4"/>
      <c r="AU31" s="174"/>
      <c r="AV31" s="174"/>
      <c r="AW31" s="174"/>
      <c r="AX31" s="174"/>
      <c r="AY31" s="174"/>
    </row>
    <row r="32" spans="2:51" ht="30" customHeight="1" x14ac:dyDescent="0.3">
      <c r="B32" s="225" t="s">
        <v>115</v>
      </c>
      <c r="C32" s="228" t="s">
        <v>444</v>
      </c>
      <c r="D32" s="148" t="s">
        <v>120</v>
      </c>
      <c r="E32" s="155" t="s">
        <v>158</v>
      </c>
      <c r="F32" s="155">
        <v>21</v>
      </c>
      <c r="G32" s="43"/>
      <c r="H32" s="151">
        <v>21</v>
      </c>
      <c r="I32" s="151">
        <f t="shared" si="3"/>
        <v>42</v>
      </c>
      <c r="J32" s="4" t="s">
        <v>75</v>
      </c>
      <c r="K32" s="174" t="s">
        <v>75</v>
      </c>
      <c r="L32" s="174" t="s">
        <v>75</v>
      </c>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4" t="s">
        <v>75</v>
      </c>
      <c r="AT32" s="4"/>
      <c r="AU32" s="174"/>
      <c r="AV32" s="174"/>
      <c r="AW32" s="174"/>
      <c r="AX32" s="174"/>
      <c r="AY32" s="174"/>
    </row>
    <row r="33" spans="2:51" ht="24" customHeight="1" x14ac:dyDescent="0.3">
      <c r="B33" s="225"/>
      <c r="C33" s="228"/>
      <c r="D33" s="148" t="s">
        <v>121</v>
      </c>
      <c r="E33" s="155" t="s">
        <v>159</v>
      </c>
      <c r="F33" s="155">
        <v>21</v>
      </c>
      <c r="G33" s="43"/>
      <c r="H33" s="151">
        <v>10.5</v>
      </c>
      <c r="I33" s="151">
        <f t="shared" si="3"/>
        <v>31.5</v>
      </c>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row>
    <row r="34" spans="2:51" x14ac:dyDescent="0.3">
      <c r="B34" s="225" t="s">
        <v>115</v>
      </c>
      <c r="C34" s="230" t="s">
        <v>122</v>
      </c>
      <c r="D34" s="148" t="s">
        <v>123</v>
      </c>
      <c r="E34" s="155" t="s">
        <v>23</v>
      </c>
      <c r="F34" s="155"/>
      <c r="G34" s="43">
        <v>21</v>
      </c>
      <c r="H34" s="151"/>
      <c r="I34" s="151">
        <f t="shared" si="3"/>
        <v>21</v>
      </c>
      <c r="J34" s="174"/>
      <c r="K34" s="174"/>
      <c r="L34" s="174"/>
      <c r="M34" s="174" t="s">
        <v>75</v>
      </c>
      <c r="N34" s="174" t="s">
        <v>75</v>
      </c>
      <c r="O34" s="174"/>
      <c r="P34" s="174"/>
      <c r="Q34" s="174"/>
      <c r="R34" s="174"/>
      <c r="S34" s="174"/>
      <c r="T34" s="174"/>
      <c r="U34" s="174"/>
      <c r="V34" s="174" t="s">
        <v>75</v>
      </c>
      <c r="W34" s="174"/>
      <c r="X34" s="174"/>
      <c r="Y34" s="174"/>
      <c r="Z34" s="174"/>
      <c r="AA34" s="174"/>
      <c r="AB34" s="174"/>
      <c r="AC34" s="174"/>
      <c r="AD34" s="174"/>
      <c r="AE34" s="174"/>
      <c r="AF34" s="174"/>
      <c r="AG34" s="174"/>
      <c r="AH34" s="174" t="s">
        <v>75</v>
      </c>
      <c r="AI34" s="174"/>
      <c r="AJ34" s="174"/>
      <c r="AK34" s="174"/>
      <c r="AL34" s="174" t="s">
        <v>75</v>
      </c>
      <c r="AM34" s="174" t="s">
        <v>75</v>
      </c>
      <c r="AN34" s="174"/>
      <c r="AO34" s="174"/>
      <c r="AP34" s="174"/>
      <c r="AQ34" s="174"/>
      <c r="AR34" s="174"/>
      <c r="AS34" s="174"/>
      <c r="AT34" s="174"/>
      <c r="AU34" s="174"/>
      <c r="AV34" s="174"/>
      <c r="AW34" s="174"/>
      <c r="AX34" s="174"/>
      <c r="AY34" s="174"/>
    </row>
    <row r="35" spans="2:51" x14ac:dyDescent="0.3">
      <c r="B35" s="225"/>
      <c r="C35" s="230"/>
      <c r="D35" s="148" t="s">
        <v>160</v>
      </c>
      <c r="E35" s="155" t="s">
        <v>124</v>
      </c>
      <c r="F35" s="155">
        <v>21</v>
      </c>
      <c r="G35" s="43"/>
      <c r="H35" s="151"/>
      <c r="I35" s="151">
        <f>SUM(F35:H35)</f>
        <v>21</v>
      </c>
      <c r="J35" s="174"/>
      <c r="K35" s="174"/>
      <c r="L35" s="174"/>
      <c r="M35" s="174" t="s">
        <v>75</v>
      </c>
      <c r="N35" s="174" t="s">
        <v>75</v>
      </c>
      <c r="O35" s="174"/>
      <c r="P35" s="174"/>
      <c r="Q35" s="174"/>
      <c r="R35" s="174"/>
      <c r="S35" s="174"/>
      <c r="T35" s="174"/>
      <c r="U35" s="174"/>
      <c r="V35" s="174" t="s">
        <v>75</v>
      </c>
      <c r="W35" s="174"/>
      <c r="X35" s="174"/>
      <c r="Y35" s="174"/>
      <c r="Z35" s="174"/>
      <c r="AA35" s="174"/>
      <c r="AB35" s="174"/>
      <c r="AC35" s="174"/>
      <c r="AD35" s="174"/>
      <c r="AE35" s="174"/>
      <c r="AF35" s="174"/>
      <c r="AG35" s="174"/>
      <c r="AH35" s="174"/>
      <c r="AI35" s="174"/>
      <c r="AJ35" s="174"/>
      <c r="AK35" s="174" t="s">
        <v>75</v>
      </c>
      <c r="AL35" s="174" t="s">
        <v>75</v>
      </c>
      <c r="AM35" s="174" t="s">
        <v>75</v>
      </c>
      <c r="AN35" s="174" t="s">
        <v>75</v>
      </c>
      <c r="AO35" s="174"/>
      <c r="AP35" s="174"/>
      <c r="AQ35" s="174" t="s">
        <v>75</v>
      </c>
      <c r="AR35" s="174"/>
      <c r="AS35" s="174"/>
      <c r="AT35" s="174"/>
      <c r="AU35" s="174"/>
      <c r="AV35" s="174"/>
      <c r="AW35" s="174"/>
      <c r="AX35" s="174"/>
      <c r="AY35" s="174"/>
    </row>
    <row r="36" spans="2:51" x14ac:dyDescent="0.3">
      <c r="B36" s="225" t="s">
        <v>115</v>
      </c>
      <c r="C36" s="230" t="s">
        <v>125</v>
      </c>
      <c r="D36" s="148" t="s">
        <v>126</v>
      </c>
      <c r="E36" s="155"/>
      <c r="F36" s="155">
        <v>21</v>
      </c>
      <c r="G36" s="43"/>
      <c r="H36" s="43">
        <v>10.5</v>
      </c>
      <c r="I36" s="151">
        <f t="shared" si="3"/>
        <v>31.5</v>
      </c>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row>
    <row r="37" spans="2:51" x14ac:dyDescent="0.3">
      <c r="B37" s="225"/>
      <c r="C37" s="230"/>
      <c r="D37" s="148" t="s">
        <v>127</v>
      </c>
      <c r="E37" s="155"/>
      <c r="F37" s="155">
        <v>21</v>
      </c>
      <c r="G37" s="43"/>
      <c r="H37" s="43">
        <v>10.5</v>
      </c>
      <c r="I37" s="151">
        <f t="shared" si="3"/>
        <v>31.5</v>
      </c>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row>
    <row r="38" spans="2:51" x14ac:dyDescent="0.3">
      <c r="B38" s="222"/>
      <c r="C38" s="222"/>
      <c r="D38" s="222"/>
      <c r="E38" s="231"/>
      <c r="F38" s="232"/>
      <c r="G38" s="232"/>
      <c r="H38" s="232"/>
      <c r="I38" s="23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row>
    <row r="39" spans="2:51" ht="21.75" customHeight="1" x14ac:dyDescent="0.3">
      <c r="B39" s="227" t="s">
        <v>128</v>
      </c>
      <c r="C39" s="228" t="s">
        <v>534</v>
      </c>
      <c r="D39" s="61" t="s">
        <v>14</v>
      </c>
      <c r="E39" s="97" t="s">
        <v>460</v>
      </c>
      <c r="F39" s="155">
        <v>21</v>
      </c>
      <c r="G39" s="43"/>
      <c r="H39" s="151"/>
      <c r="I39" s="151">
        <f>SUM(F39:H39)</f>
        <v>21</v>
      </c>
      <c r="J39" s="4"/>
      <c r="K39" s="4"/>
      <c r="L39" s="4"/>
      <c r="M39" s="4"/>
      <c r="N39" s="4"/>
      <c r="O39" s="4"/>
      <c r="P39" s="4"/>
      <c r="Q39" s="4"/>
      <c r="R39" s="4"/>
      <c r="S39" s="4"/>
      <c r="T39" s="4"/>
      <c r="U39" s="4" t="s">
        <v>75</v>
      </c>
      <c r="V39" s="4" t="s">
        <v>75</v>
      </c>
      <c r="W39" s="4"/>
      <c r="X39" s="4" t="s">
        <v>75</v>
      </c>
      <c r="Y39" s="4"/>
      <c r="Z39" s="4"/>
      <c r="AA39" s="4"/>
      <c r="AB39" s="4"/>
      <c r="AC39" s="4"/>
      <c r="AD39" s="4"/>
      <c r="AE39" s="4"/>
      <c r="AF39" s="4"/>
      <c r="AG39" s="4"/>
      <c r="AH39" s="4"/>
      <c r="AI39" s="4"/>
      <c r="AJ39" s="4"/>
      <c r="AK39" s="4" t="s">
        <v>75</v>
      </c>
      <c r="AL39" s="4"/>
      <c r="AM39" s="4"/>
      <c r="AN39" s="4"/>
      <c r="AO39" s="4"/>
      <c r="AP39" s="4"/>
      <c r="AQ39" s="4"/>
      <c r="AR39" s="4"/>
      <c r="AS39" s="4"/>
      <c r="AT39" s="4"/>
      <c r="AU39" s="4"/>
      <c r="AV39" s="4"/>
      <c r="AW39" s="4"/>
      <c r="AX39" s="4"/>
      <c r="AY39" s="4"/>
    </row>
    <row r="40" spans="2:51" ht="23.25" customHeight="1" x14ac:dyDescent="0.3">
      <c r="B40" s="227"/>
      <c r="C40" s="228"/>
      <c r="D40" s="61" t="s">
        <v>17</v>
      </c>
      <c r="E40" s="155" t="s">
        <v>463</v>
      </c>
      <c r="F40" s="155">
        <v>10.5</v>
      </c>
      <c r="G40" s="43"/>
      <c r="H40" s="151">
        <v>21</v>
      </c>
      <c r="I40" s="151">
        <f t="shared" ref="I40:I50" si="4">SUM(F40:H40)</f>
        <v>31.5</v>
      </c>
      <c r="J40" s="4" t="s">
        <v>75</v>
      </c>
      <c r="K40" s="4" t="s">
        <v>75</v>
      </c>
      <c r="L40" s="4" t="s">
        <v>75</v>
      </c>
      <c r="M40" s="4"/>
      <c r="N40" s="4"/>
      <c r="O40" s="4" t="s">
        <v>75</v>
      </c>
      <c r="P40" s="4" t="s">
        <v>75</v>
      </c>
      <c r="Q40" s="4"/>
      <c r="R40" s="4"/>
      <c r="S40" s="4"/>
      <c r="T40" s="4"/>
      <c r="U40" s="4"/>
      <c r="V40" s="4"/>
      <c r="W40" s="4"/>
      <c r="X40" s="4" t="s">
        <v>75</v>
      </c>
      <c r="Y40" s="4" t="s">
        <v>75</v>
      </c>
      <c r="Z40" s="4"/>
      <c r="AA40" s="4"/>
      <c r="AB40" s="4"/>
      <c r="AC40" s="4"/>
      <c r="AD40" s="4"/>
      <c r="AE40" s="4"/>
      <c r="AF40" s="4"/>
      <c r="AG40" s="4"/>
      <c r="AH40" s="4"/>
      <c r="AI40" s="4"/>
      <c r="AJ40" s="4"/>
      <c r="AK40" s="4"/>
      <c r="AL40" s="4"/>
      <c r="AM40" s="4"/>
      <c r="AN40" s="4"/>
      <c r="AO40" s="4"/>
      <c r="AP40" s="4"/>
      <c r="AQ40" s="4"/>
      <c r="AR40" s="4"/>
      <c r="AS40" s="4" t="s">
        <v>75</v>
      </c>
      <c r="AT40" s="4"/>
      <c r="AU40" s="4"/>
      <c r="AV40" s="4"/>
      <c r="AW40" s="4"/>
      <c r="AX40" s="4"/>
      <c r="AY40" s="4"/>
    </row>
    <row r="41" spans="2:51" ht="31.5" customHeight="1" x14ac:dyDescent="0.3">
      <c r="B41" s="227" t="s">
        <v>128</v>
      </c>
      <c r="C41" s="228" t="s">
        <v>535</v>
      </c>
      <c r="D41" s="61" t="s">
        <v>18</v>
      </c>
      <c r="E41" s="155" t="s">
        <v>462</v>
      </c>
      <c r="F41" s="155">
        <v>21</v>
      </c>
      <c r="G41" s="43"/>
      <c r="H41" s="151">
        <v>10.5</v>
      </c>
      <c r="I41" s="151">
        <f t="shared" si="4"/>
        <v>31.5</v>
      </c>
      <c r="J41" s="4"/>
      <c r="K41" s="4"/>
      <c r="L41" s="4"/>
      <c r="M41" s="4" t="s">
        <v>75</v>
      </c>
      <c r="N41" s="4" t="s">
        <v>75</v>
      </c>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row>
    <row r="42" spans="2:51" x14ac:dyDescent="0.3">
      <c r="B42" s="227"/>
      <c r="C42" s="228"/>
      <c r="D42" s="61" t="s">
        <v>56</v>
      </c>
      <c r="E42" s="155" t="s">
        <v>411</v>
      </c>
      <c r="F42" s="155">
        <v>21</v>
      </c>
      <c r="G42" s="43"/>
      <c r="H42" s="151">
        <v>21</v>
      </c>
      <c r="I42" s="151">
        <f t="shared" si="4"/>
        <v>42</v>
      </c>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t="s">
        <v>75</v>
      </c>
      <c r="AT42" s="4"/>
      <c r="AU42" s="4"/>
      <c r="AV42" s="4"/>
      <c r="AW42" s="4"/>
      <c r="AX42" s="4"/>
      <c r="AY42" s="4"/>
    </row>
    <row r="43" spans="2:51" ht="33.6" customHeight="1" x14ac:dyDescent="0.3">
      <c r="B43" s="227" t="s">
        <v>128</v>
      </c>
      <c r="C43" s="228" t="s">
        <v>536</v>
      </c>
      <c r="D43" s="61" t="s">
        <v>19</v>
      </c>
      <c r="E43" s="97" t="s">
        <v>461</v>
      </c>
      <c r="F43" s="155">
        <v>21</v>
      </c>
      <c r="G43" s="43">
        <v>10.5</v>
      </c>
      <c r="H43" s="151">
        <v>21</v>
      </c>
      <c r="I43" s="151">
        <f t="shared" si="4"/>
        <v>52.5</v>
      </c>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row>
    <row r="44" spans="2:51" ht="28.8" x14ac:dyDescent="0.3">
      <c r="B44" s="227"/>
      <c r="C44" s="228"/>
      <c r="D44" s="61" t="s">
        <v>20</v>
      </c>
      <c r="E44" s="97" t="s">
        <v>464</v>
      </c>
      <c r="F44" s="155">
        <v>21</v>
      </c>
      <c r="G44" s="43"/>
      <c r="H44" s="151">
        <v>10.5</v>
      </c>
      <c r="I44" s="151">
        <f t="shared" si="4"/>
        <v>31.5</v>
      </c>
      <c r="J44" s="4"/>
      <c r="K44" s="4"/>
      <c r="L44" s="4"/>
      <c r="M44" s="4"/>
      <c r="N44" s="4"/>
      <c r="O44" s="4"/>
      <c r="P44" s="4"/>
      <c r="Q44" s="4" t="s">
        <v>75</v>
      </c>
      <c r="R44" s="4" t="s">
        <v>75</v>
      </c>
      <c r="S44" s="4" t="s">
        <v>75</v>
      </c>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row>
    <row r="45" spans="2:51" ht="28.8" x14ac:dyDescent="0.3">
      <c r="B45" s="175" t="s">
        <v>128</v>
      </c>
      <c r="C45" s="155" t="s">
        <v>537</v>
      </c>
      <c r="D45" s="155" t="s">
        <v>166</v>
      </c>
      <c r="E45" s="97" t="s">
        <v>465</v>
      </c>
      <c r="F45" s="155">
        <v>21</v>
      </c>
      <c r="G45" s="43"/>
      <c r="H45" s="151">
        <v>21</v>
      </c>
      <c r="I45" s="151">
        <f t="shared" si="4"/>
        <v>42</v>
      </c>
      <c r="J45" s="4"/>
      <c r="K45" s="4"/>
      <c r="L45" s="4"/>
      <c r="M45" s="4" t="s">
        <v>75</v>
      </c>
      <c r="N45" s="4" t="s">
        <v>75</v>
      </c>
      <c r="O45" s="4"/>
      <c r="P45" s="4"/>
      <c r="Q45" s="4"/>
      <c r="R45" s="4"/>
      <c r="S45" s="4"/>
      <c r="T45" s="4"/>
      <c r="U45" s="4"/>
      <c r="V45" s="4" t="s">
        <v>75</v>
      </c>
      <c r="W45" s="4"/>
      <c r="X45" s="4"/>
      <c r="Y45" s="4"/>
      <c r="Z45" s="4"/>
      <c r="AA45" s="4"/>
      <c r="AB45" s="4"/>
      <c r="AC45" s="4"/>
      <c r="AD45" s="4"/>
      <c r="AE45" s="4"/>
      <c r="AF45" s="4"/>
      <c r="AG45" s="4"/>
      <c r="AH45" s="4"/>
      <c r="AI45" s="4"/>
      <c r="AJ45" s="4"/>
      <c r="AK45" s="4" t="s">
        <v>75</v>
      </c>
      <c r="AL45" s="4"/>
      <c r="AM45" s="4"/>
      <c r="AN45" s="4"/>
      <c r="AO45" s="4"/>
      <c r="AP45" s="4"/>
      <c r="AQ45" s="4"/>
      <c r="AR45" s="4"/>
      <c r="AS45" s="4"/>
      <c r="AT45" s="4"/>
      <c r="AU45" s="4"/>
      <c r="AV45" s="4"/>
      <c r="AW45" s="4"/>
      <c r="AX45" s="4"/>
      <c r="AY45" s="4"/>
    </row>
    <row r="46" spans="2:51" ht="14.4" customHeight="1" x14ac:dyDescent="0.3">
      <c r="B46" s="227" t="s">
        <v>128</v>
      </c>
      <c r="C46" s="228" t="s">
        <v>538</v>
      </c>
      <c r="D46" s="61" t="s">
        <v>22</v>
      </c>
      <c r="E46" s="155" t="s">
        <v>466</v>
      </c>
      <c r="F46" s="155"/>
      <c r="G46" s="43">
        <v>21</v>
      </c>
      <c r="H46" s="151"/>
      <c r="I46" s="151">
        <f t="shared" si="4"/>
        <v>21</v>
      </c>
      <c r="J46" s="4"/>
      <c r="K46" s="4"/>
      <c r="L46" s="4"/>
      <c r="M46" s="4" t="s">
        <v>75</v>
      </c>
      <c r="N46" s="4" t="s">
        <v>75</v>
      </c>
      <c r="O46" s="4"/>
      <c r="P46" s="4"/>
      <c r="Q46" s="4"/>
      <c r="R46" s="4"/>
      <c r="S46" s="4"/>
      <c r="T46" s="4"/>
      <c r="U46" s="4"/>
      <c r="V46" s="4" t="s">
        <v>75</v>
      </c>
      <c r="W46" s="4"/>
      <c r="X46" s="4"/>
      <c r="Y46" s="4"/>
      <c r="Z46" s="4"/>
      <c r="AA46" s="4"/>
      <c r="AB46" s="4"/>
      <c r="AC46" s="4"/>
      <c r="AD46" s="4"/>
      <c r="AE46" s="4"/>
      <c r="AF46" s="4"/>
      <c r="AG46" s="4"/>
      <c r="AH46" s="4" t="s">
        <v>75</v>
      </c>
      <c r="AI46" s="4"/>
      <c r="AJ46" s="4"/>
      <c r="AK46" s="4"/>
      <c r="AL46" s="4" t="s">
        <v>75</v>
      </c>
      <c r="AM46" s="4" t="s">
        <v>75</v>
      </c>
      <c r="AN46" s="4"/>
      <c r="AO46" s="4"/>
      <c r="AP46" s="4" t="s">
        <v>75</v>
      </c>
      <c r="AQ46" s="4"/>
      <c r="AR46" s="4"/>
      <c r="AS46" s="4"/>
      <c r="AT46" s="4"/>
      <c r="AU46" s="4"/>
      <c r="AV46" s="4"/>
      <c r="AW46" s="4"/>
      <c r="AX46" s="4"/>
      <c r="AY46" s="4"/>
    </row>
    <row r="47" spans="2:51" ht="28.8" x14ac:dyDescent="0.3">
      <c r="B47" s="227"/>
      <c r="C47" s="228"/>
      <c r="D47" s="61" t="s">
        <v>25</v>
      </c>
      <c r="E47" s="97" t="s">
        <v>467</v>
      </c>
      <c r="F47" s="155">
        <v>21</v>
      </c>
      <c r="G47" s="43"/>
      <c r="H47" s="151"/>
      <c r="I47" s="151">
        <f t="shared" si="4"/>
        <v>21</v>
      </c>
      <c r="J47" s="4"/>
      <c r="K47" s="4"/>
      <c r="L47" s="4"/>
      <c r="M47" s="4"/>
      <c r="N47" s="4"/>
      <c r="O47" s="4"/>
      <c r="P47" s="4"/>
      <c r="Q47" s="4"/>
      <c r="R47" s="4"/>
      <c r="S47" s="4"/>
      <c r="T47" s="4"/>
      <c r="U47" s="4"/>
      <c r="V47" s="4" t="s">
        <v>75</v>
      </c>
      <c r="W47" s="4"/>
      <c r="X47" s="4" t="s">
        <v>75</v>
      </c>
      <c r="Y47" s="4"/>
      <c r="Z47" s="4"/>
      <c r="AA47" s="4"/>
      <c r="AB47" s="4"/>
      <c r="AC47" s="4"/>
      <c r="AD47" s="4"/>
      <c r="AE47" s="4"/>
      <c r="AF47" s="4"/>
      <c r="AG47" s="4" t="s">
        <v>75</v>
      </c>
      <c r="AH47" s="4" t="s">
        <v>75</v>
      </c>
      <c r="AI47" s="4"/>
      <c r="AJ47" s="4"/>
      <c r="AK47" s="4" t="s">
        <v>75</v>
      </c>
      <c r="AL47" s="4"/>
      <c r="AM47" s="4"/>
      <c r="AN47" s="4"/>
      <c r="AO47" s="4"/>
      <c r="AP47" s="4"/>
      <c r="AQ47" s="4"/>
      <c r="AR47" s="4"/>
      <c r="AS47" s="4"/>
      <c r="AT47" s="4"/>
      <c r="AU47" s="4"/>
      <c r="AV47" s="4"/>
      <c r="AW47" s="4"/>
      <c r="AX47" s="4"/>
      <c r="AY47" s="4"/>
    </row>
    <row r="48" spans="2:51" x14ac:dyDescent="0.3">
      <c r="B48" s="227"/>
      <c r="C48" s="228"/>
      <c r="D48" s="61" t="s">
        <v>27</v>
      </c>
      <c r="E48" s="97" t="s">
        <v>511</v>
      </c>
      <c r="F48" s="155"/>
      <c r="G48" s="43"/>
      <c r="H48" s="151">
        <v>21</v>
      </c>
      <c r="I48" s="151">
        <f t="shared" si="4"/>
        <v>21</v>
      </c>
      <c r="J48" s="4" t="s">
        <v>75</v>
      </c>
      <c r="K48" s="4" t="s">
        <v>75</v>
      </c>
      <c r="L48" s="4" t="s">
        <v>75</v>
      </c>
      <c r="M48" s="4" t="s">
        <v>75</v>
      </c>
      <c r="N48" s="4" t="s">
        <v>75</v>
      </c>
      <c r="O48" s="4" t="s">
        <v>75</v>
      </c>
      <c r="P48" s="4" t="s">
        <v>75</v>
      </c>
      <c r="Q48" s="4" t="s">
        <v>75</v>
      </c>
      <c r="R48" s="4" t="s">
        <v>75</v>
      </c>
      <c r="S48" s="4" t="s">
        <v>75</v>
      </c>
      <c r="T48" s="4"/>
      <c r="U48" s="4" t="s">
        <v>75</v>
      </c>
      <c r="V48" s="4" t="s">
        <v>75</v>
      </c>
      <c r="W48" s="4"/>
      <c r="X48" s="4" t="s">
        <v>75</v>
      </c>
      <c r="Y48" s="4" t="s">
        <v>75</v>
      </c>
      <c r="Z48" s="4" t="s">
        <v>75</v>
      </c>
      <c r="AA48" s="4"/>
      <c r="AB48" s="4"/>
      <c r="AC48" s="4"/>
      <c r="AD48" s="4" t="s">
        <v>75</v>
      </c>
      <c r="AE48" s="4"/>
      <c r="AF48" s="4"/>
      <c r="AG48" s="4" t="s">
        <v>75</v>
      </c>
      <c r="AH48" s="4" t="s">
        <v>75</v>
      </c>
      <c r="AI48" s="4"/>
      <c r="AJ48" s="4"/>
      <c r="AK48" s="4" t="s">
        <v>75</v>
      </c>
      <c r="AL48" s="4" t="s">
        <v>75</v>
      </c>
      <c r="AM48" s="4" t="s">
        <v>75</v>
      </c>
      <c r="AN48" s="4" t="s">
        <v>75</v>
      </c>
      <c r="AO48" s="4"/>
      <c r="AP48" s="4" t="s">
        <v>75</v>
      </c>
      <c r="AQ48" s="4" t="s">
        <v>75</v>
      </c>
      <c r="AR48" s="4"/>
      <c r="AS48" s="4"/>
      <c r="AT48" s="4"/>
      <c r="AU48" s="4"/>
      <c r="AV48" s="4"/>
      <c r="AW48" s="4"/>
      <c r="AX48" s="4"/>
      <c r="AY48" s="4"/>
    </row>
    <row r="49" spans="2:51" ht="14.4" customHeight="1" x14ac:dyDescent="0.3">
      <c r="B49" s="227" t="s">
        <v>128</v>
      </c>
      <c r="C49" s="228" t="s">
        <v>539</v>
      </c>
      <c r="D49" s="61" t="s">
        <v>28</v>
      </c>
      <c r="E49" s="97"/>
      <c r="F49" s="155">
        <v>21</v>
      </c>
      <c r="G49" s="43"/>
      <c r="H49" s="151">
        <v>10.5</v>
      </c>
      <c r="I49" s="151">
        <f t="shared" si="4"/>
        <v>31.5</v>
      </c>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2:51" x14ac:dyDescent="0.3">
      <c r="B50" s="227"/>
      <c r="C50" s="228"/>
      <c r="D50" s="61" t="s">
        <v>29</v>
      </c>
      <c r="E50" s="97"/>
      <c r="F50" s="155">
        <v>21</v>
      </c>
      <c r="G50" s="43"/>
      <c r="H50" s="151">
        <v>10.5</v>
      </c>
      <c r="I50" s="151">
        <f t="shared" si="4"/>
        <v>31.5</v>
      </c>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row>
    <row r="51" spans="2:51" x14ac:dyDescent="0.3">
      <c r="B51" s="222"/>
      <c r="C51" s="222"/>
      <c r="D51" s="222"/>
      <c r="E51" s="229"/>
      <c r="F51" s="229"/>
      <c r="G51" s="229"/>
      <c r="H51" s="229"/>
      <c r="I51" s="229"/>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row>
    <row r="52" spans="2:51" x14ac:dyDescent="0.3">
      <c r="B52" s="223" t="s">
        <v>131</v>
      </c>
      <c r="C52" s="224" t="s">
        <v>540</v>
      </c>
      <c r="D52" s="61" t="s">
        <v>11</v>
      </c>
      <c r="E52" s="155" t="s">
        <v>468</v>
      </c>
      <c r="F52" s="149">
        <v>10.5</v>
      </c>
      <c r="G52" s="151"/>
      <c r="H52" s="151">
        <v>21</v>
      </c>
      <c r="I52" s="151">
        <f>SUM(F52:H52)</f>
        <v>31.5</v>
      </c>
      <c r="J52" s="4" t="s">
        <v>75</v>
      </c>
      <c r="K52" s="4"/>
      <c r="L52" s="4"/>
      <c r="M52" s="4" t="s">
        <v>75</v>
      </c>
      <c r="N52" s="4"/>
      <c r="O52" s="4"/>
      <c r="P52" s="4"/>
      <c r="Q52" s="4"/>
      <c r="R52" s="4"/>
      <c r="S52" s="4"/>
      <c r="T52" s="4"/>
      <c r="U52" s="4"/>
      <c r="V52" s="4"/>
      <c r="W52" s="4"/>
      <c r="X52" s="4" t="s">
        <v>75</v>
      </c>
      <c r="Y52" s="4"/>
      <c r="Z52" s="4"/>
      <c r="AA52" s="4"/>
      <c r="AB52" s="4"/>
      <c r="AC52" s="4"/>
      <c r="AD52" s="4"/>
      <c r="AE52" s="4"/>
      <c r="AF52" s="4"/>
      <c r="AG52" s="4" t="s">
        <v>75</v>
      </c>
      <c r="AH52" s="4" t="s">
        <v>75</v>
      </c>
      <c r="AI52" s="4"/>
      <c r="AJ52" s="4"/>
      <c r="AK52" s="4" t="s">
        <v>75</v>
      </c>
      <c r="AL52" s="4"/>
      <c r="AM52" s="4"/>
      <c r="AN52" s="4"/>
      <c r="AO52" s="4"/>
      <c r="AP52" s="4"/>
      <c r="AQ52" s="4"/>
      <c r="AR52" s="4"/>
      <c r="AS52" s="4"/>
      <c r="AT52" s="4"/>
      <c r="AU52" s="4"/>
      <c r="AV52" s="4"/>
      <c r="AW52" s="4"/>
      <c r="AX52" s="4"/>
      <c r="AY52" s="4"/>
    </row>
    <row r="53" spans="2:51" ht="24.75" customHeight="1" x14ac:dyDescent="0.3">
      <c r="B53" s="223"/>
      <c r="C53" s="224"/>
      <c r="D53" s="61" t="s">
        <v>30</v>
      </c>
      <c r="E53" s="97" t="s">
        <v>162</v>
      </c>
      <c r="F53" s="149">
        <v>21</v>
      </c>
      <c r="G53" s="151"/>
      <c r="H53" s="151">
        <v>21</v>
      </c>
      <c r="I53" s="151">
        <f t="shared" ref="I53" si="5">SUM(F53:H53)</f>
        <v>42</v>
      </c>
      <c r="J53" s="4" t="s">
        <v>75</v>
      </c>
      <c r="K53" s="4"/>
      <c r="L53" s="4"/>
      <c r="M53" s="4"/>
      <c r="N53" s="4" t="s">
        <v>75</v>
      </c>
      <c r="O53" s="4" t="s">
        <v>75</v>
      </c>
      <c r="P53" s="4" t="s">
        <v>75</v>
      </c>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t="s">
        <v>75</v>
      </c>
      <c r="AT53" s="4"/>
      <c r="AU53" s="4"/>
      <c r="AV53" s="4"/>
      <c r="AW53" s="4"/>
      <c r="AX53" s="4"/>
      <c r="AY53" s="4"/>
    </row>
    <row r="54" spans="2:51" x14ac:dyDescent="0.3">
      <c r="B54" s="223" t="s">
        <v>131</v>
      </c>
      <c r="C54" s="224" t="s">
        <v>541</v>
      </c>
      <c r="D54" s="61" t="s">
        <v>32</v>
      </c>
      <c r="E54" s="155" t="s">
        <v>469</v>
      </c>
      <c r="F54" s="149">
        <v>10.5</v>
      </c>
      <c r="G54" s="151"/>
      <c r="H54" s="151">
        <v>21</v>
      </c>
      <c r="I54" s="151">
        <f>SUM(F54:H54)</f>
        <v>31.5</v>
      </c>
      <c r="J54" s="4"/>
      <c r="K54" s="4" t="s">
        <v>75</v>
      </c>
      <c r="L54" s="4" t="s">
        <v>75</v>
      </c>
      <c r="M54" s="4"/>
      <c r="N54" s="4" t="s">
        <v>75</v>
      </c>
      <c r="O54" s="4" t="s">
        <v>75</v>
      </c>
      <c r="P54" s="4" t="s">
        <v>75</v>
      </c>
      <c r="Q54" s="4" t="s">
        <v>75</v>
      </c>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row>
    <row r="55" spans="2:51" ht="28.8" x14ac:dyDescent="0.3">
      <c r="B55" s="223"/>
      <c r="C55" s="224"/>
      <c r="D55" s="61" t="s">
        <v>33</v>
      </c>
      <c r="E55" s="155" t="s">
        <v>470</v>
      </c>
      <c r="F55" s="149">
        <v>21</v>
      </c>
      <c r="G55" s="151"/>
      <c r="H55" s="151">
        <v>21</v>
      </c>
      <c r="I55" s="151">
        <f>SUM(F55:H55)</f>
        <v>42</v>
      </c>
      <c r="J55" s="4"/>
      <c r="K55" s="4" t="s">
        <v>75</v>
      </c>
      <c r="L55" s="4"/>
      <c r="M55" s="4"/>
      <c r="N55" s="4"/>
      <c r="O55" s="4"/>
      <c r="P55" s="4" t="s">
        <v>75</v>
      </c>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row>
    <row r="56" spans="2:51" ht="36" customHeight="1" x14ac:dyDescent="0.3">
      <c r="B56" s="225" t="s">
        <v>131</v>
      </c>
      <c r="C56" s="224" t="s">
        <v>542</v>
      </c>
      <c r="D56" s="61" t="s">
        <v>34</v>
      </c>
      <c r="E56" s="155" t="s">
        <v>471</v>
      </c>
      <c r="F56" s="149">
        <v>21</v>
      </c>
      <c r="G56" s="151"/>
      <c r="H56" s="151">
        <v>21</v>
      </c>
      <c r="I56" s="151">
        <f t="shared" ref="I56:I61" si="6">SUM(F56:H56)</f>
        <v>42</v>
      </c>
      <c r="J56" s="4"/>
      <c r="K56" s="4"/>
      <c r="L56" s="4" t="s">
        <v>75</v>
      </c>
      <c r="M56" s="4" t="s">
        <v>75</v>
      </c>
      <c r="N56" s="4"/>
      <c r="O56" s="4"/>
      <c r="P56" s="4"/>
      <c r="Q56" s="4"/>
      <c r="R56" s="4"/>
      <c r="S56" s="4"/>
      <c r="T56" s="4"/>
      <c r="U56" s="4"/>
      <c r="V56" s="4" t="s">
        <v>75</v>
      </c>
      <c r="W56" s="4"/>
      <c r="X56" s="4" t="s">
        <v>75</v>
      </c>
      <c r="Y56" s="4"/>
      <c r="Z56" s="4" t="s">
        <v>75</v>
      </c>
      <c r="AA56" s="4"/>
      <c r="AB56" s="4"/>
      <c r="AC56" s="4"/>
      <c r="AD56" s="4" t="s">
        <v>75</v>
      </c>
      <c r="AE56" s="4"/>
      <c r="AF56" s="4"/>
      <c r="AG56" s="4"/>
      <c r="AH56" s="4"/>
      <c r="AI56" s="4"/>
      <c r="AJ56" s="4"/>
      <c r="AK56" s="4"/>
      <c r="AL56" s="4"/>
      <c r="AM56" s="4"/>
      <c r="AN56" s="4"/>
      <c r="AO56" s="4"/>
      <c r="AP56" s="4"/>
      <c r="AQ56" s="4"/>
      <c r="AR56" s="4"/>
      <c r="AS56" s="4"/>
      <c r="AT56" s="4"/>
      <c r="AU56" s="4"/>
      <c r="AV56" s="4"/>
      <c r="AW56" s="4"/>
      <c r="AX56" s="4"/>
      <c r="AY56" s="4"/>
    </row>
    <row r="57" spans="2:51" ht="29.4" customHeight="1" x14ac:dyDescent="0.3">
      <c r="B57" s="225"/>
      <c r="C57" s="224"/>
      <c r="D57" s="61" t="s">
        <v>35</v>
      </c>
      <c r="E57" s="155" t="s">
        <v>472</v>
      </c>
      <c r="F57" s="149">
        <v>21</v>
      </c>
      <c r="G57" s="151"/>
      <c r="H57" s="151">
        <v>10.5</v>
      </c>
      <c r="I57" s="151">
        <f t="shared" si="6"/>
        <v>31.5</v>
      </c>
      <c r="J57" s="4"/>
      <c r="K57" s="4" t="s">
        <v>75</v>
      </c>
      <c r="L57" s="4" t="s">
        <v>75</v>
      </c>
      <c r="M57" s="4"/>
      <c r="N57" s="4"/>
      <c r="O57" s="4"/>
      <c r="P57" s="4" t="s">
        <v>75</v>
      </c>
      <c r="Q57" s="4"/>
      <c r="R57" s="4"/>
      <c r="S57" s="4"/>
      <c r="T57" s="4"/>
      <c r="U57" s="4"/>
      <c r="V57" s="4"/>
      <c r="W57" s="4"/>
      <c r="X57" s="4"/>
      <c r="Y57" s="4" t="s">
        <v>75</v>
      </c>
      <c r="Z57" s="4" t="s">
        <v>75</v>
      </c>
      <c r="AA57" s="4"/>
      <c r="AB57" s="4"/>
      <c r="AC57" s="4"/>
      <c r="AD57" s="4"/>
      <c r="AE57" s="4"/>
      <c r="AF57" s="4"/>
      <c r="AG57" s="4"/>
      <c r="AH57" s="4"/>
      <c r="AI57" s="4"/>
      <c r="AJ57" s="4"/>
      <c r="AK57" s="4"/>
      <c r="AL57" s="4"/>
      <c r="AM57" s="4"/>
      <c r="AN57" s="4"/>
      <c r="AO57" s="4"/>
      <c r="AP57" s="4"/>
      <c r="AQ57" s="4"/>
      <c r="AR57" s="4"/>
      <c r="AS57" s="4"/>
      <c r="AT57" s="4"/>
      <c r="AU57" s="4"/>
      <c r="AV57" s="4"/>
      <c r="AW57" s="4"/>
      <c r="AX57" s="4"/>
      <c r="AY57" s="4"/>
    </row>
    <row r="58" spans="2:51" ht="28.8" x14ac:dyDescent="0.3">
      <c r="B58" s="173" t="s">
        <v>131</v>
      </c>
      <c r="C58" s="149" t="s">
        <v>543</v>
      </c>
      <c r="D58" s="61" t="s">
        <v>132</v>
      </c>
      <c r="E58" s="155" t="s">
        <v>163</v>
      </c>
      <c r="F58" s="149">
        <v>21</v>
      </c>
      <c r="G58" s="151"/>
      <c r="H58" s="151">
        <v>21</v>
      </c>
      <c r="I58" s="151">
        <f t="shared" si="6"/>
        <v>42</v>
      </c>
      <c r="J58" s="4"/>
      <c r="K58" s="4" t="s">
        <v>75</v>
      </c>
      <c r="L58" s="4"/>
      <c r="M58" s="4" t="s">
        <v>75</v>
      </c>
      <c r="N58" s="4"/>
      <c r="O58" s="4"/>
      <c r="P58" s="4"/>
      <c r="Q58" s="4"/>
      <c r="R58" s="4"/>
      <c r="S58" s="4"/>
      <c r="T58" s="4"/>
      <c r="U58" s="4"/>
      <c r="V58" s="4" t="s">
        <v>75</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row>
    <row r="59" spans="2:51" ht="14.4" customHeight="1" x14ac:dyDescent="0.3">
      <c r="B59" s="225" t="s">
        <v>131</v>
      </c>
      <c r="C59" s="226" t="s">
        <v>544</v>
      </c>
      <c r="D59" s="61" t="s">
        <v>36</v>
      </c>
      <c r="E59" s="97" t="s">
        <v>495</v>
      </c>
      <c r="F59" s="149">
        <v>21</v>
      </c>
      <c r="G59" s="151"/>
      <c r="H59" s="151"/>
      <c r="I59" s="151">
        <f t="shared" si="6"/>
        <v>21</v>
      </c>
      <c r="J59" s="4"/>
      <c r="K59" s="4"/>
      <c r="L59" s="4"/>
      <c r="M59" s="4" t="s">
        <v>75</v>
      </c>
      <c r="N59" s="4" t="s">
        <v>75</v>
      </c>
      <c r="O59" s="4"/>
      <c r="P59" s="4"/>
      <c r="Q59" s="4"/>
      <c r="R59" s="4"/>
      <c r="S59" s="4"/>
      <c r="T59" s="4"/>
      <c r="U59" s="4"/>
      <c r="V59" s="4" t="s">
        <v>75</v>
      </c>
      <c r="W59" s="4"/>
      <c r="X59" s="4"/>
      <c r="Y59" s="4"/>
      <c r="Z59" s="4"/>
      <c r="AA59" s="4"/>
      <c r="AB59" s="4"/>
      <c r="AC59" s="4"/>
      <c r="AD59" s="4"/>
      <c r="AE59" s="4"/>
      <c r="AF59" s="4"/>
      <c r="AG59" s="4"/>
      <c r="AH59" s="4" t="s">
        <v>75</v>
      </c>
      <c r="AI59" s="4"/>
      <c r="AJ59" s="4"/>
      <c r="AK59" s="4"/>
      <c r="AL59" s="4" t="s">
        <v>75</v>
      </c>
      <c r="AM59" s="4" t="s">
        <v>75</v>
      </c>
      <c r="AN59" s="4"/>
      <c r="AO59" s="4"/>
      <c r="AP59" s="4" t="s">
        <v>75</v>
      </c>
      <c r="AQ59" s="4"/>
      <c r="AR59" s="4"/>
      <c r="AS59" s="4"/>
      <c r="AT59" s="4"/>
      <c r="AU59" s="4"/>
      <c r="AV59" s="4"/>
      <c r="AW59" s="4"/>
      <c r="AX59" s="4"/>
      <c r="AY59" s="4"/>
    </row>
    <row r="60" spans="2:51" x14ac:dyDescent="0.3">
      <c r="B60" s="225"/>
      <c r="C60" s="226"/>
      <c r="D60" s="61" t="s">
        <v>38</v>
      </c>
      <c r="E60" s="149" t="s">
        <v>473</v>
      </c>
      <c r="F60" s="149">
        <v>21</v>
      </c>
      <c r="G60" s="151"/>
      <c r="H60" s="151"/>
      <c r="I60" s="151">
        <f t="shared" si="6"/>
        <v>21</v>
      </c>
      <c r="J60" s="4"/>
      <c r="K60" s="4"/>
      <c r="L60" s="4"/>
      <c r="M60" s="4" t="s">
        <v>75</v>
      </c>
      <c r="N60" s="4" t="s">
        <v>75</v>
      </c>
      <c r="O60" s="4"/>
      <c r="P60" s="4"/>
      <c r="Q60" s="4"/>
      <c r="R60" s="4"/>
      <c r="S60" s="4"/>
      <c r="T60" s="4"/>
      <c r="U60" s="4"/>
      <c r="V60" s="4"/>
      <c r="W60" s="4"/>
      <c r="X60" s="4"/>
      <c r="Y60" s="4"/>
      <c r="Z60" s="4"/>
      <c r="AA60" s="4"/>
      <c r="AB60" s="4"/>
      <c r="AC60" s="4"/>
      <c r="AD60" s="4"/>
      <c r="AE60" s="4"/>
      <c r="AF60" s="4"/>
      <c r="AG60" s="4" t="s">
        <v>545</v>
      </c>
      <c r="AH60" s="4" t="s">
        <v>75</v>
      </c>
      <c r="AI60" s="4"/>
      <c r="AJ60" s="4"/>
      <c r="AK60" s="4"/>
      <c r="AL60" s="4"/>
      <c r="AM60" s="4"/>
      <c r="AN60" s="4"/>
      <c r="AO60" s="4"/>
      <c r="AP60" s="4"/>
      <c r="AQ60" s="4"/>
      <c r="AR60" s="4"/>
      <c r="AS60" s="4"/>
      <c r="AT60" s="4"/>
      <c r="AU60" s="4"/>
      <c r="AV60" s="4"/>
      <c r="AW60" s="4"/>
      <c r="AX60" s="4"/>
      <c r="AY60" s="4"/>
    </row>
    <row r="61" spans="2:51" ht="28.8" x14ac:dyDescent="0.3">
      <c r="B61" s="225"/>
      <c r="C61" s="226"/>
      <c r="D61" s="61" t="s">
        <v>39</v>
      </c>
      <c r="E61" s="97" t="s">
        <v>438</v>
      </c>
      <c r="F61" s="149">
        <v>10.5</v>
      </c>
      <c r="G61" s="151">
        <v>10.5</v>
      </c>
      <c r="H61" s="151"/>
      <c r="I61" s="151">
        <f t="shared" si="6"/>
        <v>21</v>
      </c>
      <c r="J61" s="4"/>
      <c r="K61" s="4" t="s">
        <v>75</v>
      </c>
      <c r="L61" s="4" t="s">
        <v>75</v>
      </c>
      <c r="M61" s="4"/>
      <c r="N61" s="4"/>
      <c r="O61" s="4" t="s">
        <v>75</v>
      </c>
      <c r="P61" s="4" t="s">
        <v>75</v>
      </c>
      <c r="Q61" s="4" t="s">
        <v>75</v>
      </c>
      <c r="R61" s="4"/>
      <c r="S61" s="4" t="s">
        <v>75</v>
      </c>
      <c r="T61" s="4"/>
      <c r="U61" s="4"/>
      <c r="V61" s="4"/>
      <c r="W61" s="4"/>
      <c r="X61" s="4"/>
      <c r="Y61" s="4"/>
      <c r="Z61" s="4"/>
      <c r="AA61" s="4"/>
      <c r="AB61" s="4"/>
      <c r="AC61" s="4"/>
      <c r="AD61" s="4" t="s">
        <v>75</v>
      </c>
      <c r="AE61" s="4"/>
      <c r="AF61" s="4"/>
      <c r="AG61" s="4"/>
      <c r="AH61" s="4"/>
      <c r="AI61" s="4"/>
      <c r="AJ61" s="4"/>
      <c r="AK61" s="4"/>
      <c r="AL61" s="4"/>
      <c r="AM61" s="4" t="s">
        <v>75</v>
      </c>
      <c r="AN61" s="4" t="s">
        <v>75</v>
      </c>
      <c r="AO61" s="4"/>
      <c r="AP61" s="4" t="s">
        <v>75</v>
      </c>
      <c r="AQ61" s="4" t="s">
        <v>75</v>
      </c>
      <c r="AR61" s="4"/>
      <c r="AS61" s="4"/>
      <c r="AT61" s="4"/>
      <c r="AU61" s="4" t="s">
        <v>75</v>
      </c>
      <c r="AV61" s="4" t="s">
        <v>75</v>
      </c>
      <c r="AW61" s="4" t="s">
        <v>75</v>
      </c>
      <c r="AX61" s="4"/>
      <c r="AY61" s="4"/>
    </row>
    <row r="62" spans="2:51" ht="14.4" customHeight="1" x14ac:dyDescent="0.3">
      <c r="B62" s="225" t="s">
        <v>131</v>
      </c>
      <c r="C62" s="224" t="s">
        <v>546</v>
      </c>
      <c r="D62" s="61" t="s">
        <v>40</v>
      </c>
      <c r="E62" s="18"/>
      <c r="F62" s="15">
        <v>21</v>
      </c>
      <c r="G62" s="14"/>
      <c r="H62" s="14">
        <v>10.5</v>
      </c>
      <c r="I62" s="14">
        <f t="shared" ref="I62:I63" si="7">SUM(F62:H62)</f>
        <v>31.5</v>
      </c>
      <c r="J62" s="4"/>
      <c r="K62" s="4"/>
      <c r="L62" s="4"/>
      <c r="M62" s="4"/>
      <c r="N62" s="4"/>
      <c r="O62" s="4"/>
      <c r="P62" s="4"/>
      <c r="Q62" s="4"/>
      <c r="R62" s="4"/>
      <c r="S62" s="4"/>
      <c r="T62" s="4"/>
      <c r="U62" s="4"/>
      <c r="V62" s="4"/>
      <c r="W62" s="4"/>
      <c r="X62" s="4"/>
      <c r="Y62" s="4"/>
      <c r="Z62" s="4"/>
      <c r="AA62" s="4"/>
      <c r="AB62" s="4"/>
      <c r="AC62" s="4"/>
      <c r="AD62" s="4"/>
      <c r="AE62" s="4"/>
      <c r="AF62" s="4"/>
      <c r="AG62" s="4" t="s">
        <v>75</v>
      </c>
      <c r="AH62" s="4" t="s">
        <v>75</v>
      </c>
      <c r="AI62" s="4"/>
      <c r="AJ62" s="4"/>
      <c r="AK62" s="4"/>
      <c r="AL62" s="4"/>
      <c r="AM62" s="4"/>
      <c r="AN62" s="4"/>
      <c r="AO62" s="4"/>
      <c r="AP62" s="4"/>
      <c r="AQ62" s="4"/>
      <c r="AR62" s="4"/>
      <c r="AS62" s="4"/>
      <c r="AT62" s="4"/>
      <c r="AU62" s="4"/>
      <c r="AV62" s="4"/>
      <c r="AW62" s="4"/>
      <c r="AX62" s="4"/>
      <c r="AY62" s="4"/>
    </row>
    <row r="63" spans="2:51" x14ac:dyDescent="0.3">
      <c r="B63" s="225"/>
      <c r="C63" s="224"/>
      <c r="D63" s="61" t="s">
        <v>41</v>
      </c>
      <c r="E63" s="155"/>
      <c r="F63" s="17">
        <v>21</v>
      </c>
      <c r="G63" s="4"/>
      <c r="H63" s="16">
        <v>10.5</v>
      </c>
      <c r="I63" s="16">
        <f t="shared" si="7"/>
        <v>31.5</v>
      </c>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row>
    <row r="64" spans="2:51" x14ac:dyDescent="0.3">
      <c r="B64" s="222"/>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row>
    <row r="65" spans="2:53" ht="20.399999999999999" customHeight="1" x14ac:dyDescent="0.3">
      <c r="B65" s="176" t="s">
        <v>547</v>
      </c>
      <c r="C65" s="149" t="s">
        <v>548</v>
      </c>
      <c r="D65" s="59"/>
      <c r="E65" s="155" t="s">
        <v>548</v>
      </c>
      <c r="F65" s="17"/>
      <c r="G65" s="16"/>
      <c r="H65" s="16"/>
      <c r="I65" s="16"/>
      <c r="J65" s="4" t="s">
        <v>75</v>
      </c>
      <c r="K65" s="4" t="s">
        <v>75</v>
      </c>
      <c r="L65" s="4" t="s">
        <v>75</v>
      </c>
      <c r="M65" s="4" t="s">
        <v>75</v>
      </c>
      <c r="N65" s="4" t="s">
        <v>75</v>
      </c>
      <c r="O65" s="4" t="s">
        <v>75</v>
      </c>
      <c r="P65" s="4" t="s">
        <v>75</v>
      </c>
      <c r="Q65" s="4" t="s">
        <v>75</v>
      </c>
      <c r="R65" s="4" t="s">
        <v>75</v>
      </c>
      <c r="S65" s="4" t="s">
        <v>75</v>
      </c>
      <c r="T65" s="4"/>
      <c r="U65" s="4" t="s">
        <v>75</v>
      </c>
      <c r="V65" s="4" t="s">
        <v>75</v>
      </c>
      <c r="W65" s="4"/>
      <c r="X65" s="4" t="s">
        <v>75</v>
      </c>
      <c r="Y65" s="4" t="s">
        <v>75</v>
      </c>
      <c r="Z65" s="4" t="s">
        <v>75</v>
      </c>
      <c r="AA65" s="4"/>
      <c r="AB65" s="4"/>
      <c r="AC65" s="4"/>
      <c r="AD65" s="4" t="s">
        <v>75</v>
      </c>
      <c r="AE65" s="4"/>
      <c r="AF65" s="4"/>
      <c r="AG65" s="4" t="s">
        <v>545</v>
      </c>
      <c r="AH65" s="4" t="s">
        <v>75</v>
      </c>
      <c r="AI65" s="4"/>
      <c r="AJ65" s="4"/>
      <c r="AK65" s="4" t="s">
        <v>75</v>
      </c>
      <c r="AL65" s="4" t="s">
        <v>75</v>
      </c>
      <c r="AM65" s="4" t="s">
        <v>75</v>
      </c>
      <c r="AN65" s="4" t="s">
        <v>75</v>
      </c>
      <c r="AO65" s="4"/>
      <c r="AP65" s="4" t="s">
        <v>75</v>
      </c>
      <c r="AQ65" s="4" t="s">
        <v>75</v>
      </c>
      <c r="AR65" s="4"/>
      <c r="AS65" s="4" t="s">
        <v>75</v>
      </c>
      <c r="AT65" s="4" t="s">
        <v>75</v>
      </c>
      <c r="AU65" s="4" t="s">
        <v>75</v>
      </c>
      <c r="AV65" s="4" t="s">
        <v>75</v>
      </c>
      <c r="AW65" s="4" t="s">
        <v>75</v>
      </c>
      <c r="AX65" s="4"/>
      <c r="AY65" s="4"/>
    </row>
    <row r="68" spans="2:53" x14ac:dyDescent="0.3">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2:53" x14ac:dyDescent="0.3">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2:53" x14ac:dyDescent="0.3">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2:53" x14ac:dyDescent="0.3">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2:53" x14ac:dyDescent="0.3">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2:53" x14ac:dyDescent="0.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2:53" x14ac:dyDescent="0.3">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2:53" x14ac:dyDescent="0.3">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2:53" x14ac:dyDescent="0.3">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2:53" x14ac:dyDescent="0.3">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2:53" x14ac:dyDescent="0.3">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2:53" x14ac:dyDescent="0.3">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2:53" x14ac:dyDescent="0.3">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sheetData>
  <mergeCells count="66">
    <mergeCell ref="I2:I3"/>
    <mergeCell ref="J2:AY3"/>
    <mergeCell ref="B4:B5"/>
    <mergeCell ref="C4:C5"/>
    <mergeCell ref="B6:B7"/>
    <mergeCell ref="C6:C7"/>
    <mergeCell ref="B2:B3"/>
    <mergeCell ref="C2:C3"/>
    <mergeCell ref="D2:E3"/>
    <mergeCell ref="F2:F3"/>
    <mergeCell ref="G2:G3"/>
    <mergeCell ref="H2:H3"/>
    <mergeCell ref="B8:B9"/>
    <mergeCell ref="C8:C9"/>
    <mergeCell ref="B10:B11"/>
    <mergeCell ref="C10:C11"/>
    <mergeCell ref="B12:B13"/>
    <mergeCell ref="C12:C13"/>
    <mergeCell ref="AI26:AY26"/>
    <mergeCell ref="B14:AH14"/>
    <mergeCell ref="AI14:AY14"/>
    <mergeCell ref="B15:B16"/>
    <mergeCell ref="C15:C16"/>
    <mergeCell ref="B17:B19"/>
    <mergeCell ref="C17:C19"/>
    <mergeCell ref="B20:B21"/>
    <mergeCell ref="C20:C21"/>
    <mergeCell ref="B23:B25"/>
    <mergeCell ref="C23:C25"/>
    <mergeCell ref="B26:AH26"/>
    <mergeCell ref="AI38:AY38"/>
    <mergeCell ref="B28:B29"/>
    <mergeCell ref="C28:C29"/>
    <mergeCell ref="B30:B31"/>
    <mergeCell ref="C30:C31"/>
    <mergeCell ref="B32:B33"/>
    <mergeCell ref="C32:C33"/>
    <mergeCell ref="B34:B35"/>
    <mergeCell ref="C34:C35"/>
    <mergeCell ref="B36:B37"/>
    <mergeCell ref="C36:C37"/>
    <mergeCell ref="B38:AH38"/>
    <mergeCell ref="AI51:AY51"/>
    <mergeCell ref="B39:B40"/>
    <mergeCell ref="C39:C40"/>
    <mergeCell ref="B41:B42"/>
    <mergeCell ref="C41:C42"/>
    <mergeCell ref="B43:B44"/>
    <mergeCell ref="C43:C44"/>
    <mergeCell ref="B46:B48"/>
    <mergeCell ref="C46:C48"/>
    <mergeCell ref="B49:B50"/>
    <mergeCell ref="C49:C50"/>
    <mergeCell ref="B51:AH51"/>
    <mergeCell ref="AI64:AY64"/>
    <mergeCell ref="B52:B53"/>
    <mergeCell ref="C52:C53"/>
    <mergeCell ref="B54:B55"/>
    <mergeCell ref="C54:C55"/>
    <mergeCell ref="B56:B57"/>
    <mergeCell ref="C56:C57"/>
    <mergeCell ref="B59:B61"/>
    <mergeCell ref="C59:C61"/>
    <mergeCell ref="B62:B63"/>
    <mergeCell ref="C62:C63"/>
    <mergeCell ref="B64:AH6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A15"/>
  <sheetViews>
    <sheetView workbookViewId="0"/>
  </sheetViews>
  <sheetFormatPr baseColWidth="10" defaultColWidth="9.109375" defaultRowHeight="14.4" x14ac:dyDescent="0.3"/>
  <cols>
    <col min="1" max="1" width="101.109375" customWidth="1"/>
  </cols>
  <sheetData>
    <row r="1" spans="1:1" ht="17.399999999999999" x14ac:dyDescent="0.3">
      <c r="A1" s="67" t="s">
        <v>348</v>
      </c>
    </row>
    <row r="2" spans="1:1" x14ac:dyDescent="0.3">
      <c r="A2" s="63" t="s">
        <v>570</v>
      </c>
    </row>
    <row r="3" spans="1:1" x14ac:dyDescent="0.3">
      <c r="A3" s="63" t="s">
        <v>256</v>
      </c>
    </row>
    <row r="4" spans="1:1" x14ac:dyDescent="0.3">
      <c r="A4" s="63" t="s">
        <v>245</v>
      </c>
    </row>
    <row r="5" spans="1:1" x14ac:dyDescent="0.3">
      <c r="A5" s="64"/>
    </row>
    <row r="6" spans="1:1" x14ac:dyDescent="0.3">
      <c r="A6" s="63" t="s">
        <v>6</v>
      </c>
    </row>
    <row r="7" spans="1:1" x14ac:dyDescent="0.3">
      <c r="A7" s="65" t="s">
        <v>259</v>
      </c>
    </row>
    <row r="8" spans="1:1" x14ac:dyDescent="0.3">
      <c r="A8" s="63" t="s">
        <v>172</v>
      </c>
    </row>
    <row r="9" spans="1:1" ht="82.8" x14ac:dyDescent="0.3">
      <c r="A9" s="65" t="s">
        <v>258</v>
      </c>
    </row>
    <row r="10" spans="1:1" x14ac:dyDescent="0.3">
      <c r="A10" s="63" t="s">
        <v>5</v>
      </c>
    </row>
    <row r="11" spans="1:1" ht="123" customHeight="1" x14ac:dyDescent="0.3">
      <c r="A11" s="68" t="s">
        <v>257</v>
      </c>
    </row>
    <row r="12" spans="1:1" x14ac:dyDescent="0.3">
      <c r="A12" s="63" t="s">
        <v>223</v>
      </c>
    </row>
    <row r="13" spans="1:1" x14ac:dyDescent="0.3">
      <c r="A13" s="65"/>
    </row>
    <row r="14" spans="1:1" x14ac:dyDescent="0.3">
      <c r="A14" s="63" t="s">
        <v>10</v>
      </c>
    </row>
    <row r="15" spans="1:1" ht="15" thickBot="1" x14ac:dyDescent="0.35">
      <c r="A15" s="62"/>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sheetPr>
  <dimension ref="A1:A19"/>
  <sheetViews>
    <sheetView zoomScale="60" zoomScaleNormal="60" workbookViewId="0"/>
  </sheetViews>
  <sheetFormatPr baseColWidth="10" defaultColWidth="9.109375" defaultRowHeight="14.4" x14ac:dyDescent="0.3"/>
  <cols>
    <col min="1" max="1" width="82.88671875" customWidth="1"/>
  </cols>
  <sheetData>
    <row r="1" spans="1:1" ht="17.399999999999999" x14ac:dyDescent="0.3">
      <c r="A1" s="27" t="s">
        <v>388</v>
      </c>
    </row>
    <row r="2" spans="1:1" x14ac:dyDescent="0.3">
      <c r="A2" s="28" t="s">
        <v>389</v>
      </c>
    </row>
    <row r="3" spans="1:1" x14ac:dyDescent="0.3">
      <c r="A3" s="28" t="s">
        <v>170</v>
      </c>
    </row>
    <row r="4" spans="1:1" x14ac:dyDescent="0.3">
      <c r="A4" s="28" t="s">
        <v>245</v>
      </c>
    </row>
    <row r="5" spans="1:1" x14ac:dyDescent="0.3">
      <c r="A5" s="22"/>
    </row>
    <row r="6" spans="1:1" x14ac:dyDescent="0.3">
      <c r="A6" s="28" t="s">
        <v>6</v>
      </c>
    </row>
    <row r="7" spans="1:1" x14ac:dyDescent="0.3">
      <c r="A7" s="22" t="s">
        <v>390</v>
      </c>
    </row>
    <row r="8" spans="1:1" x14ac:dyDescent="0.3">
      <c r="A8" s="28" t="s">
        <v>172</v>
      </c>
    </row>
    <row r="9" spans="1:1" ht="82.8" x14ac:dyDescent="0.3">
      <c r="A9" s="29" t="s">
        <v>391</v>
      </c>
    </row>
    <row r="10" spans="1:1" x14ac:dyDescent="0.3">
      <c r="A10" s="28" t="s">
        <v>174</v>
      </c>
    </row>
    <row r="11" spans="1:1" ht="351.9" customHeight="1" x14ac:dyDescent="0.3">
      <c r="A11" s="30" t="s">
        <v>571</v>
      </c>
    </row>
    <row r="12" spans="1:1" ht="409.6" x14ac:dyDescent="0.3">
      <c r="A12" s="30" t="s">
        <v>572</v>
      </c>
    </row>
    <row r="13" spans="1:1" ht="390" x14ac:dyDescent="0.3">
      <c r="A13" s="30" t="s">
        <v>573</v>
      </c>
    </row>
    <row r="14" spans="1:1" ht="15.6" x14ac:dyDescent="0.3">
      <c r="A14" s="30"/>
    </row>
    <row r="15" spans="1:1" ht="280.8" x14ac:dyDescent="0.3">
      <c r="A15" s="30" t="s">
        <v>574</v>
      </c>
    </row>
    <row r="16" spans="1:1" x14ac:dyDescent="0.3">
      <c r="A16" s="28" t="s">
        <v>176</v>
      </c>
    </row>
    <row r="17" spans="1:1" ht="43.2" x14ac:dyDescent="0.3">
      <c r="A17" s="22" t="s">
        <v>392</v>
      </c>
    </row>
    <row r="18" spans="1:1" x14ac:dyDescent="0.3">
      <c r="A18" s="28" t="s">
        <v>10</v>
      </c>
    </row>
    <row r="19" spans="1:1" x14ac:dyDescent="0.3">
      <c r="A19" s="15"/>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A15"/>
  <sheetViews>
    <sheetView workbookViewId="0"/>
  </sheetViews>
  <sheetFormatPr baseColWidth="10" defaultColWidth="9.109375" defaultRowHeight="14.4" x14ac:dyDescent="0.3"/>
  <cols>
    <col min="1" max="1" width="101" customWidth="1"/>
  </cols>
  <sheetData>
    <row r="1" spans="1:1" ht="17.399999999999999" x14ac:dyDescent="0.3">
      <c r="A1" s="67" t="s">
        <v>352</v>
      </c>
    </row>
    <row r="2" spans="1:1" x14ac:dyDescent="0.3">
      <c r="A2" s="63" t="s">
        <v>353</v>
      </c>
    </row>
    <row r="3" spans="1:1" x14ac:dyDescent="0.3">
      <c r="A3" s="63" t="s">
        <v>170</v>
      </c>
    </row>
    <row r="4" spans="1:1" x14ac:dyDescent="0.3">
      <c r="A4" s="63" t="s">
        <v>245</v>
      </c>
    </row>
    <row r="5" spans="1:1" x14ac:dyDescent="0.3">
      <c r="A5" s="64"/>
    </row>
    <row r="6" spans="1:1" x14ac:dyDescent="0.3">
      <c r="A6" s="63" t="s">
        <v>6</v>
      </c>
    </row>
    <row r="7" spans="1:1" x14ac:dyDescent="0.3">
      <c r="A7" s="65"/>
    </row>
    <row r="8" spans="1:1" x14ac:dyDescent="0.3">
      <c r="A8" s="63" t="s">
        <v>172</v>
      </c>
    </row>
    <row r="9" spans="1:1" ht="151.80000000000001" x14ac:dyDescent="0.3">
      <c r="A9" s="65" t="s">
        <v>350</v>
      </c>
    </row>
    <row r="10" spans="1:1" x14ac:dyDescent="0.3">
      <c r="A10" s="63" t="s">
        <v>5</v>
      </c>
    </row>
    <row r="11" spans="1:1" ht="82.8" x14ac:dyDescent="0.3">
      <c r="A11" s="68" t="s">
        <v>349</v>
      </c>
    </row>
    <row r="12" spans="1:1" x14ac:dyDescent="0.3">
      <c r="A12" s="63" t="s">
        <v>223</v>
      </c>
    </row>
    <row r="13" spans="1:1" ht="41.4" x14ac:dyDescent="0.3">
      <c r="A13" s="65" t="s">
        <v>351</v>
      </c>
    </row>
    <row r="14" spans="1:1" x14ac:dyDescent="0.3">
      <c r="A14" s="63" t="s">
        <v>10</v>
      </c>
    </row>
    <row r="15" spans="1:1" ht="15" thickBot="1" x14ac:dyDescent="0.35">
      <c r="A15" s="62"/>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sheetPr>
  <dimension ref="A1:A15"/>
  <sheetViews>
    <sheetView workbookViewId="0"/>
  </sheetViews>
  <sheetFormatPr baseColWidth="10" defaultColWidth="9.109375" defaultRowHeight="14.4" x14ac:dyDescent="0.3"/>
  <cols>
    <col min="1" max="1" width="100.6640625" customWidth="1"/>
  </cols>
  <sheetData>
    <row r="1" spans="1:1" ht="17.399999999999999" x14ac:dyDescent="0.3">
      <c r="A1" s="67" t="s">
        <v>263</v>
      </c>
    </row>
    <row r="2" spans="1:1" x14ac:dyDescent="0.3">
      <c r="A2" s="63" t="s">
        <v>238</v>
      </c>
    </row>
    <row r="3" spans="1:1" x14ac:dyDescent="0.3">
      <c r="A3" s="63" t="s">
        <v>256</v>
      </c>
    </row>
    <row r="4" spans="1:1" x14ac:dyDescent="0.3">
      <c r="A4" s="63" t="s">
        <v>245</v>
      </c>
    </row>
    <row r="5" spans="1:1" x14ac:dyDescent="0.3">
      <c r="A5" s="64"/>
    </row>
    <row r="6" spans="1:1" x14ac:dyDescent="0.3">
      <c r="A6" s="63" t="s">
        <v>6</v>
      </c>
    </row>
    <row r="7" spans="1:1" x14ac:dyDescent="0.3">
      <c r="A7" s="65" t="s">
        <v>262</v>
      </c>
    </row>
    <row r="8" spans="1:1" x14ac:dyDescent="0.3">
      <c r="A8" s="63" t="s">
        <v>172</v>
      </c>
    </row>
    <row r="9" spans="1:1" ht="69" x14ac:dyDescent="0.3">
      <c r="A9" s="65" t="s">
        <v>261</v>
      </c>
    </row>
    <row r="10" spans="1:1" x14ac:dyDescent="0.3">
      <c r="A10" s="63" t="s">
        <v>5</v>
      </c>
    </row>
    <row r="11" spans="1:1" ht="179.4" x14ac:dyDescent="0.3">
      <c r="A11" s="68" t="s">
        <v>260</v>
      </c>
    </row>
    <row r="12" spans="1:1" x14ac:dyDescent="0.3">
      <c r="A12" s="63" t="s">
        <v>223</v>
      </c>
    </row>
    <row r="13" spans="1:1" x14ac:dyDescent="0.3">
      <c r="A13" s="65"/>
    </row>
    <row r="14" spans="1:1" x14ac:dyDescent="0.3">
      <c r="A14" s="63" t="s">
        <v>10</v>
      </c>
    </row>
    <row r="15" spans="1:1" ht="15" thickBot="1" x14ac:dyDescent="0.35">
      <c r="A15" s="62"/>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A15"/>
  <sheetViews>
    <sheetView workbookViewId="0"/>
  </sheetViews>
  <sheetFormatPr baseColWidth="10" defaultColWidth="9.109375" defaultRowHeight="14.4" x14ac:dyDescent="0.3"/>
  <cols>
    <col min="1" max="1" width="101" customWidth="1"/>
  </cols>
  <sheetData>
    <row r="1" spans="1:1" ht="17.399999999999999" x14ac:dyDescent="0.3">
      <c r="A1" s="67" t="s">
        <v>266</v>
      </c>
    </row>
    <row r="2" spans="1:1" x14ac:dyDescent="0.3">
      <c r="A2" s="63" t="s">
        <v>238</v>
      </c>
    </row>
    <row r="3" spans="1:1" x14ac:dyDescent="0.3">
      <c r="A3" s="63" t="s">
        <v>256</v>
      </c>
    </row>
    <row r="4" spans="1:1" x14ac:dyDescent="0.3">
      <c r="A4" s="63" t="s">
        <v>245</v>
      </c>
    </row>
    <row r="5" spans="1:1" x14ac:dyDescent="0.3">
      <c r="A5" s="64"/>
    </row>
    <row r="6" spans="1:1" x14ac:dyDescent="0.3">
      <c r="A6" s="63" t="s">
        <v>6</v>
      </c>
    </row>
    <row r="7" spans="1:1" x14ac:dyDescent="0.3">
      <c r="A7" s="65" t="s">
        <v>89</v>
      </c>
    </row>
    <row r="8" spans="1:1" x14ac:dyDescent="0.3">
      <c r="A8" s="63" t="s">
        <v>172</v>
      </c>
    </row>
    <row r="9" spans="1:1" ht="151.80000000000001" x14ac:dyDescent="0.3">
      <c r="A9" s="65" t="s">
        <v>265</v>
      </c>
    </row>
    <row r="10" spans="1:1" x14ac:dyDescent="0.3">
      <c r="A10" s="63" t="s">
        <v>5</v>
      </c>
    </row>
    <row r="11" spans="1:1" ht="151.80000000000001" x14ac:dyDescent="0.3">
      <c r="A11" s="68" t="s">
        <v>264</v>
      </c>
    </row>
    <row r="12" spans="1:1" x14ac:dyDescent="0.3">
      <c r="A12" s="63" t="s">
        <v>223</v>
      </c>
    </row>
    <row r="13" spans="1:1" x14ac:dyDescent="0.3">
      <c r="A13" s="65"/>
    </row>
    <row r="14" spans="1:1" x14ac:dyDescent="0.3">
      <c r="A14" s="63" t="s">
        <v>10</v>
      </c>
    </row>
    <row r="15" spans="1:1" ht="15" thickBot="1" x14ac:dyDescent="0.35">
      <c r="A15" s="62"/>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sheetPr>
  <dimension ref="A1:B84"/>
  <sheetViews>
    <sheetView zoomScaleNormal="100" workbookViewId="0"/>
  </sheetViews>
  <sheetFormatPr baseColWidth="10" defaultColWidth="9.109375" defaultRowHeight="14.4" x14ac:dyDescent="0.3"/>
  <cols>
    <col min="1" max="1" width="18.44140625" customWidth="1"/>
    <col min="2" max="2" width="114.5546875" customWidth="1"/>
  </cols>
  <sheetData>
    <row r="1" spans="1:2" ht="17.399999999999999" x14ac:dyDescent="0.3">
      <c r="A1" s="382" t="s">
        <v>326</v>
      </c>
      <c r="B1" s="383"/>
    </row>
    <row r="2" spans="1:2" x14ac:dyDescent="0.3">
      <c r="A2" s="384" t="s">
        <v>325</v>
      </c>
      <c r="B2" s="385"/>
    </row>
    <row r="3" spans="1:2" x14ac:dyDescent="0.3">
      <c r="A3" s="384" t="s">
        <v>256</v>
      </c>
      <c r="B3" s="385"/>
    </row>
    <row r="4" spans="1:2" x14ac:dyDescent="0.3">
      <c r="A4" s="384" t="s">
        <v>245</v>
      </c>
      <c r="B4" s="385"/>
    </row>
    <row r="5" spans="1:2" x14ac:dyDescent="0.3">
      <c r="A5" s="386"/>
      <c r="B5" s="387"/>
    </row>
    <row r="6" spans="1:2" x14ac:dyDescent="0.3">
      <c r="A6" s="384" t="s">
        <v>6</v>
      </c>
      <c r="B6" s="385"/>
    </row>
    <row r="7" spans="1:2" x14ac:dyDescent="0.3">
      <c r="A7" s="388" t="s">
        <v>324</v>
      </c>
      <c r="B7" s="389"/>
    </row>
    <row r="8" spans="1:2" x14ac:dyDescent="0.3">
      <c r="A8" s="384" t="s">
        <v>172</v>
      </c>
      <c r="B8" s="385"/>
    </row>
    <row r="9" spans="1:2" ht="113.25" customHeight="1" x14ac:dyDescent="0.3">
      <c r="A9" s="390" t="s">
        <v>323</v>
      </c>
      <c r="B9" s="391"/>
    </row>
    <row r="10" spans="1:2" x14ac:dyDescent="0.3">
      <c r="A10" s="384" t="s">
        <v>5</v>
      </c>
      <c r="B10" s="385"/>
    </row>
    <row r="11" spans="1:2" ht="15" thickBot="1" x14ac:dyDescent="0.35">
      <c r="A11" s="71"/>
    </row>
    <row r="12" spans="1:2" ht="15" thickBot="1" x14ac:dyDescent="0.35">
      <c r="A12" s="380" t="s">
        <v>322</v>
      </c>
      <c r="B12" s="381"/>
    </row>
    <row r="13" spans="1:2" ht="19.5" customHeight="1" x14ac:dyDescent="0.3">
      <c r="A13" s="377" t="s">
        <v>321</v>
      </c>
      <c r="B13" s="73" t="s">
        <v>270</v>
      </c>
    </row>
    <row r="14" spans="1:2" ht="42" customHeight="1" thickBot="1" x14ac:dyDescent="0.35">
      <c r="A14" s="378"/>
      <c r="B14" s="72" t="s">
        <v>320</v>
      </c>
    </row>
    <row r="15" spans="1:2" ht="26.25" customHeight="1" x14ac:dyDescent="0.3">
      <c r="A15" s="378"/>
      <c r="B15" s="73" t="s">
        <v>268</v>
      </c>
    </row>
    <row r="16" spans="1:2" ht="39.9" customHeight="1" thickBot="1" x14ac:dyDescent="0.35">
      <c r="A16" s="379"/>
      <c r="B16" s="72" t="s">
        <v>319</v>
      </c>
    </row>
    <row r="17" spans="1:2" ht="24.75" customHeight="1" x14ac:dyDescent="0.3">
      <c r="A17" s="377" t="s">
        <v>318</v>
      </c>
      <c r="B17" s="73" t="s">
        <v>270</v>
      </c>
    </row>
    <row r="18" spans="1:2" ht="39.9" customHeight="1" thickBot="1" x14ac:dyDescent="0.35">
      <c r="A18" s="378"/>
      <c r="B18" s="72" t="s">
        <v>317</v>
      </c>
    </row>
    <row r="19" spans="1:2" ht="27.75" customHeight="1" x14ac:dyDescent="0.3">
      <c r="A19" s="378"/>
      <c r="B19" s="73" t="s">
        <v>268</v>
      </c>
    </row>
    <row r="20" spans="1:2" ht="58.5" customHeight="1" thickBot="1" x14ac:dyDescent="0.35">
      <c r="A20" s="379"/>
      <c r="B20" s="72" t="s">
        <v>316</v>
      </c>
    </row>
    <row r="21" spans="1:2" ht="21.75" customHeight="1" x14ac:dyDescent="0.3">
      <c r="A21" s="377" t="s">
        <v>315</v>
      </c>
      <c r="B21" s="73" t="s">
        <v>270</v>
      </c>
    </row>
    <row r="22" spans="1:2" ht="39.9" customHeight="1" thickBot="1" x14ac:dyDescent="0.35">
      <c r="A22" s="378"/>
      <c r="B22" s="72" t="s">
        <v>314</v>
      </c>
    </row>
    <row r="23" spans="1:2" ht="25.5" customHeight="1" x14ac:dyDescent="0.3">
      <c r="A23" s="378"/>
      <c r="B23" s="73" t="s">
        <v>268</v>
      </c>
    </row>
    <row r="24" spans="1:2" ht="54" customHeight="1" thickBot="1" x14ac:dyDescent="0.35">
      <c r="A24" s="379"/>
      <c r="B24" s="72" t="s">
        <v>313</v>
      </c>
    </row>
    <row r="25" spans="1:2" ht="11.25" customHeight="1" thickBot="1" x14ac:dyDescent="0.35">
      <c r="A25" s="71"/>
    </row>
    <row r="26" spans="1:2" ht="30" customHeight="1" thickBot="1" x14ac:dyDescent="0.35">
      <c r="A26" s="380" t="s">
        <v>312</v>
      </c>
      <c r="B26" s="381"/>
    </row>
    <row r="27" spans="1:2" ht="39.9" customHeight="1" x14ac:dyDescent="0.3">
      <c r="A27" s="377" t="s">
        <v>311</v>
      </c>
      <c r="B27" s="73" t="s">
        <v>270</v>
      </c>
    </row>
    <row r="28" spans="1:2" ht="39.9" customHeight="1" thickBot="1" x14ac:dyDescent="0.35">
      <c r="A28" s="378"/>
      <c r="B28" s="72" t="s">
        <v>310</v>
      </c>
    </row>
    <row r="29" spans="1:2" ht="21" customHeight="1" x14ac:dyDescent="0.3">
      <c r="A29" s="378"/>
      <c r="B29" s="73" t="s">
        <v>268</v>
      </c>
    </row>
    <row r="30" spans="1:2" ht="39.9" customHeight="1" thickBot="1" x14ac:dyDescent="0.35">
      <c r="A30" s="379"/>
      <c r="B30" s="72" t="s">
        <v>309</v>
      </c>
    </row>
    <row r="31" spans="1:2" ht="24" customHeight="1" x14ac:dyDescent="0.3">
      <c r="A31" s="377" t="s">
        <v>308</v>
      </c>
      <c r="B31" s="73" t="s">
        <v>270</v>
      </c>
    </row>
    <row r="32" spans="1:2" ht="54.75" customHeight="1" thickBot="1" x14ac:dyDescent="0.35">
      <c r="A32" s="378"/>
      <c r="B32" s="72" t="s">
        <v>307</v>
      </c>
    </row>
    <row r="33" spans="1:2" ht="30" customHeight="1" x14ac:dyDescent="0.3">
      <c r="A33" s="378"/>
      <c r="B33" s="73" t="s">
        <v>268</v>
      </c>
    </row>
    <row r="34" spans="1:2" ht="54.75" customHeight="1" thickBot="1" x14ac:dyDescent="0.35">
      <c r="A34" s="379"/>
      <c r="B34" s="72" t="s">
        <v>306</v>
      </c>
    </row>
    <row r="35" spans="1:2" ht="18.75" customHeight="1" x14ac:dyDescent="0.3">
      <c r="A35" s="377" t="s">
        <v>305</v>
      </c>
      <c r="B35" s="73" t="s">
        <v>270</v>
      </c>
    </row>
    <row r="36" spans="1:2" ht="39.9" customHeight="1" thickBot="1" x14ac:dyDescent="0.35">
      <c r="A36" s="378"/>
      <c r="B36" s="72" t="s">
        <v>304</v>
      </c>
    </row>
    <row r="37" spans="1:2" ht="18.75" customHeight="1" x14ac:dyDescent="0.3">
      <c r="A37" s="378"/>
      <c r="B37" s="73" t="s">
        <v>268</v>
      </c>
    </row>
    <row r="38" spans="1:2" ht="39.9" customHeight="1" thickBot="1" x14ac:dyDescent="0.35">
      <c r="A38" s="379"/>
      <c r="B38" s="72" t="s">
        <v>303</v>
      </c>
    </row>
    <row r="39" spans="1:2" ht="29.25" customHeight="1" x14ac:dyDescent="0.3">
      <c r="A39" s="377" t="s">
        <v>302</v>
      </c>
      <c r="B39" s="73" t="s">
        <v>270</v>
      </c>
    </row>
    <row r="40" spans="1:2" ht="68.25" customHeight="1" thickBot="1" x14ac:dyDescent="0.35">
      <c r="A40" s="378"/>
      <c r="B40" s="72" t="s">
        <v>301</v>
      </c>
    </row>
    <row r="41" spans="1:2" ht="24" customHeight="1" x14ac:dyDescent="0.3">
      <c r="A41" s="378"/>
      <c r="B41" s="73" t="s">
        <v>268</v>
      </c>
    </row>
    <row r="42" spans="1:2" ht="63" customHeight="1" thickBot="1" x14ac:dyDescent="0.35">
      <c r="A42" s="379"/>
      <c r="B42" s="72" t="s">
        <v>300</v>
      </c>
    </row>
    <row r="43" spans="1:2" ht="15" customHeight="1" thickBot="1" x14ac:dyDescent="0.35">
      <c r="A43" s="71"/>
    </row>
    <row r="44" spans="1:2" ht="18.75" customHeight="1" thickBot="1" x14ac:dyDescent="0.35">
      <c r="A44" s="380" t="s">
        <v>299</v>
      </c>
      <c r="B44" s="381"/>
    </row>
    <row r="45" spans="1:2" ht="20.25" customHeight="1" x14ac:dyDescent="0.3">
      <c r="A45" s="377" t="s">
        <v>298</v>
      </c>
      <c r="B45" s="73" t="s">
        <v>270</v>
      </c>
    </row>
    <row r="46" spans="1:2" ht="39.9" customHeight="1" thickBot="1" x14ac:dyDescent="0.35">
      <c r="A46" s="378"/>
      <c r="B46" s="69" t="s">
        <v>297</v>
      </c>
    </row>
    <row r="47" spans="1:2" ht="22.5" customHeight="1" x14ac:dyDescent="0.3">
      <c r="A47" s="378"/>
      <c r="B47" s="73" t="s">
        <v>268</v>
      </c>
    </row>
    <row r="48" spans="1:2" ht="39.9" customHeight="1" thickBot="1" x14ac:dyDescent="0.35">
      <c r="A48" s="379"/>
      <c r="B48" s="69" t="s">
        <v>296</v>
      </c>
    </row>
    <row r="49" spans="1:2" ht="24" customHeight="1" x14ac:dyDescent="0.3">
      <c r="A49" s="377" t="s">
        <v>295</v>
      </c>
      <c r="B49" s="73" t="s">
        <v>270</v>
      </c>
    </row>
    <row r="50" spans="1:2" ht="55.5" customHeight="1" thickBot="1" x14ac:dyDescent="0.35">
      <c r="A50" s="378"/>
      <c r="B50" s="69" t="s">
        <v>294</v>
      </c>
    </row>
    <row r="51" spans="1:2" ht="22.5" customHeight="1" x14ac:dyDescent="0.3">
      <c r="A51" s="378"/>
      <c r="B51" s="73" t="s">
        <v>268</v>
      </c>
    </row>
    <row r="52" spans="1:2" ht="39.9" customHeight="1" thickBot="1" x14ac:dyDescent="0.35">
      <c r="A52" s="379"/>
      <c r="B52" s="69" t="s">
        <v>293</v>
      </c>
    </row>
    <row r="53" spans="1:2" ht="28.5" customHeight="1" x14ac:dyDescent="0.3">
      <c r="A53" s="377" t="s">
        <v>292</v>
      </c>
      <c r="B53" s="73" t="s">
        <v>270</v>
      </c>
    </row>
    <row r="54" spans="1:2" ht="55.5" customHeight="1" thickBot="1" x14ac:dyDescent="0.35">
      <c r="A54" s="378"/>
      <c r="B54" s="69" t="s">
        <v>291</v>
      </c>
    </row>
    <row r="55" spans="1:2" ht="27.75" customHeight="1" x14ac:dyDescent="0.3">
      <c r="A55" s="378"/>
      <c r="B55" s="73" t="s">
        <v>268</v>
      </c>
    </row>
    <row r="56" spans="1:2" ht="51" customHeight="1" thickBot="1" x14ac:dyDescent="0.35">
      <c r="A56" s="379"/>
      <c r="B56" s="69" t="s">
        <v>290</v>
      </c>
    </row>
    <row r="57" spans="1:2" ht="24" customHeight="1" x14ac:dyDescent="0.3">
      <c r="A57" s="377" t="s">
        <v>289</v>
      </c>
      <c r="B57" s="73" t="s">
        <v>270</v>
      </c>
    </row>
    <row r="58" spans="1:2" ht="61.5" customHeight="1" thickBot="1" x14ac:dyDescent="0.35">
      <c r="A58" s="378"/>
      <c r="B58" s="69" t="s">
        <v>288</v>
      </c>
    </row>
    <row r="59" spans="1:2" ht="24" customHeight="1" x14ac:dyDescent="0.3">
      <c r="A59" s="378"/>
      <c r="B59" s="73" t="s">
        <v>268</v>
      </c>
    </row>
    <row r="60" spans="1:2" ht="54.75" customHeight="1" thickBot="1" x14ac:dyDescent="0.35">
      <c r="A60" s="379"/>
      <c r="B60" s="69" t="s">
        <v>287</v>
      </c>
    </row>
    <row r="61" spans="1:2" ht="15" customHeight="1" thickBot="1" x14ac:dyDescent="0.35">
      <c r="A61" s="71"/>
    </row>
    <row r="62" spans="1:2" ht="27.75" customHeight="1" thickBot="1" x14ac:dyDescent="0.35">
      <c r="A62" s="380" t="s">
        <v>286</v>
      </c>
      <c r="B62" s="381"/>
    </row>
    <row r="63" spans="1:2" ht="21.75" customHeight="1" x14ac:dyDescent="0.3">
      <c r="A63" s="377" t="s">
        <v>285</v>
      </c>
      <c r="B63" s="73" t="s">
        <v>270</v>
      </c>
    </row>
    <row r="64" spans="1:2" ht="57.75" customHeight="1" thickBot="1" x14ac:dyDescent="0.35">
      <c r="A64" s="378"/>
      <c r="B64" s="72" t="s">
        <v>284</v>
      </c>
    </row>
    <row r="65" spans="1:2" ht="22.5" customHeight="1" x14ac:dyDescent="0.3">
      <c r="A65" s="378"/>
      <c r="B65" s="73" t="s">
        <v>268</v>
      </c>
    </row>
    <row r="66" spans="1:2" ht="39.9" customHeight="1" thickBot="1" x14ac:dyDescent="0.35">
      <c r="A66" s="379"/>
      <c r="B66" s="72" t="s">
        <v>283</v>
      </c>
    </row>
    <row r="67" spans="1:2" ht="25.5" customHeight="1" x14ac:dyDescent="0.3">
      <c r="A67" s="377" t="s">
        <v>282</v>
      </c>
      <c r="B67" s="73" t="s">
        <v>270</v>
      </c>
    </row>
    <row r="68" spans="1:2" ht="51" customHeight="1" thickBot="1" x14ac:dyDescent="0.35">
      <c r="A68" s="378"/>
      <c r="B68" s="72" t="s">
        <v>281</v>
      </c>
    </row>
    <row r="69" spans="1:2" ht="21.75" customHeight="1" x14ac:dyDescent="0.3">
      <c r="A69" s="378"/>
      <c r="B69" s="73" t="s">
        <v>280</v>
      </c>
    </row>
    <row r="70" spans="1:2" ht="39.9" customHeight="1" thickBot="1" x14ac:dyDescent="0.35">
      <c r="A70" s="379"/>
      <c r="B70" s="72" t="s">
        <v>279</v>
      </c>
    </row>
    <row r="71" spans="1:2" ht="24" customHeight="1" x14ac:dyDescent="0.3">
      <c r="A71" s="377" t="s">
        <v>278</v>
      </c>
      <c r="B71" s="73" t="s">
        <v>270</v>
      </c>
    </row>
    <row r="72" spans="1:2" ht="57.75" customHeight="1" thickBot="1" x14ac:dyDescent="0.35">
      <c r="A72" s="378"/>
      <c r="B72" s="72" t="s">
        <v>277</v>
      </c>
    </row>
    <row r="73" spans="1:2" ht="25.5" customHeight="1" x14ac:dyDescent="0.3">
      <c r="A73" s="378"/>
      <c r="B73" s="73" t="s">
        <v>268</v>
      </c>
    </row>
    <row r="74" spans="1:2" ht="39.9" customHeight="1" thickBot="1" x14ac:dyDescent="0.35">
      <c r="A74" s="379"/>
      <c r="B74" s="72" t="s">
        <v>276</v>
      </c>
    </row>
    <row r="75" spans="1:2" ht="24.75" customHeight="1" thickBot="1" x14ac:dyDescent="0.35">
      <c r="A75" s="71"/>
    </row>
    <row r="76" spans="1:2" ht="20.25" customHeight="1" thickBot="1" x14ac:dyDescent="0.35">
      <c r="A76" s="380" t="s">
        <v>275</v>
      </c>
      <c r="B76" s="381"/>
    </row>
    <row r="77" spans="1:2" ht="26.25" customHeight="1" x14ac:dyDescent="0.3">
      <c r="A77" s="377" t="s">
        <v>274</v>
      </c>
      <c r="B77" s="70" t="s">
        <v>270</v>
      </c>
    </row>
    <row r="78" spans="1:2" ht="54" customHeight="1" thickBot="1" x14ac:dyDescent="0.35">
      <c r="A78" s="378"/>
      <c r="B78" s="69" t="s">
        <v>273</v>
      </c>
    </row>
    <row r="79" spans="1:2" ht="24" customHeight="1" x14ac:dyDescent="0.3">
      <c r="A79" s="378"/>
      <c r="B79" s="70" t="s">
        <v>268</v>
      </c>
    </row>
    <row r="80" spans="1:2" ht="39.9" customHeight="1" thickBot="1" x14ac:dyDescent="0.35">
      <c r="A80" s="379"/>
      <c r="B80" s="69" t="s">
        <v>272</v>
      </c>
    </row>
    <row r="81" spans="1:2" ht="21" customHeight="1" x14ac:dyDescent="0.3">
      <c r="A81" s="377" t="s">
        <v>271</v>
      </c>
      <c r="B81" s="70" t="s">
        <v>270</v>
      </c>
    </row>
    <row r="82" spans="1:2" ht="54.75" customHeight="1" thickBot="1" x14ac:dyDescent="0.35">
      <c r="A82" s="378"/>
      <c r="B82" s="69" t="s">
        <v>269</v>
      </c>
    </row>
    <row r="83" spans="1:2" ht="20.25" customHeight="1" x14ac:dyDescent="0.3">
      <c r="A83" s="378"/>
      <c r="B83" s="70" t="s">
        <v>268</v>
      </c>
    </row>
    <row r="84" spans="1:2" ht="57.75" customHeight="1" thickBot="1" x14ac:dyDescent="0.35">
      <c r="A84" s="379"/>
      <c r="B84" s="69" t="s">
        <v>267</v>
      </c>
    </row>
  </sheetData>
  <mergeCells count="31">
    <mergeCell ref="A13:A16"/>
    <mergeCell ref="A1:B1"/>
    <mergeCell ref="A2:B2"/>
    <mergeCell ref="A3:B3"/>
    <mergeCell ref="A4:B4"/>
    <mergeCell ref="A5:B5"/>
    <mergeCell ref="A6:B6"/>
    <mergeCell ref="A7:B7"/>
    <mergeCell ref="A8:B8"/>
    <mergeCell ref="A9:B9"/>
    <mergeCell ref="A10:B10"/>
    <mergeCell ref="A12:B12"/>
    <mergeCell ref="A57:A60"/>
    <mergeCell ref="A17:A20"/>
    <mergeCell ref="A21:A24"/>
    <mergeCell ref="A26:B26"/>
    <mergeCell ref="A27:A30"/>
    <mergeCell ref="A31:A34"/>
    <mergeCell ref="A35:A38"/>
    <mergeCell ref="A39:A42"/>
    <mergeCell ref="A44:B44"/>
    <mergeCell ref="A45:A48"/>
    <mergeCell ref="A49:A52"/>
    <mergeCell ref="A53:A56"/>
    <mergeCell ref="A81:A84"/>
    <mergeCell ref="A62:B62"/>
    <mergeCell ref="A63:A66"/>
    <mergeCell ref="A67:A70"/>
    <mergeCell ref="A71:A74"/>
    <mergeCell ref="A76:B76"/>
    <mergeCell ref="A77:A8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59999389629810485"/>
  </sheetPr>
  <dimension ref="B2:F48"/>
  <sheetViews>
    <sheetView zoomScaleNormal="100" zoomScaleSheetLayoutView="100" workbookViewId="0"/>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17</v>
      </c>
    </row>
    <row r="3" spans="2:6" ht="15.6" x14ac:dyDescent="0.3">
      <c r="B3" s="3" t="s">
        <v>1</v>
      </c>
      <c r="C3" s="4" t="s">
        <v>16</v>
      </c>
    </row>
    <row r="4" spans="2:6" ht="15.6" x14ac:dyDescent="0.3">
      <c r="B4" s="3" t="s">
        <v>2</v>
      </c>
      <c r="C4" s="4" t="s">
        <v>575</v>
      </c>
    </row>
    <row r="5" spans="2:6" ht="15.6" x14ac:dyDescent="0.3">
      <c r="B5" s="3" t="s">
        <v>3</v>
      </c>
      <c r="C5" s="4" t="s">
        <v>13</v>
      </c>
    </row>
    <row r="6" spans="2:6" ht="15.6" x14ac:dyDescent="0.3">
      <c r="B6" s="161" t="s">
        <v>0</v>
      </c>
      <c r="C6" s="4">
        <v>3</v>
      </c>
    </row>
    <row r="8" spans="2:6" ht="15.6" x14ac:dyDescent="0.3">
      <c r="B8" s="393" t="s">
        <v>6</v>
      </c>
      <c r="C8" s="394"/>
      <c r="D8" s="394"/>
      <c r="E8" s="394"/>
      <c r="F8" s="395"/>
    </row>
    <row r="9" spans="2:6" ht="15.6" x14ac:dyDescent="0.3">
      <c r="B9" s="396"/>
      <c r="C9" s="397"/>
      <c r="D9" s="397"/>
      <c r="E9" s="397"/>
      <c r="F9" s="398"/>
    </row>
    <row r="11" spans="2:6" ht="15.6" x14ac:dyDescent="0.3">
      <c r="B11" s="393" t="s">
        <v>4</v>
      </c>
      <c r="C11" s="394"/>
      <c r="D11" s="394"/>
      <c r="E11" s="394"/>
      <c r="F11" s="395"/>
    </row>
    <row r="12" spans="2:6" ht="15.75" customHeight="1" x14ac:dyDescent="0.3">
      <c r="B12" s="399" t="s">
        <v>42</v>
      </c>
      <c r="C12" s="400"/>
      <c r="D12" s="400"/>
      <c r="E12" s="400"/>
      <c r="F12" s="401"/>
    </row>
    <row r="13" spans="2:6" ht="15.75" customHeight="1" x14ac:dyDescent="0.3">
      <c r="B13" s="402"/>
      <c r="C13" s="403"/>
      <c r="D13" s="403"/>
      <c r="E13" s="403"/>
      <c r="F13" s="404"/>
    </row>
    <row r="14" spans="2:6" ht="15.75" customHeight="1" x14ac:dyDescent="0.3">
      <c r="B14" s="402"/>
      <c r="C14" s="403"/>
      <c r="D14" s="403"/>
      <c r="E14" s="403"/>
      <c r="F14" s="404"/>
    </row>
    <row r="15" spans="2:6" ht="15.75" customHeight="1" x14ac:dyDescent="0.3">
      <c r="B15" s="405"/>
      <c r="C15" s="406"/>
      <c r="D15" s="406"/>
      <c r="E15" s="406"/>
      <c r="F15" s="407"/>
    </row>
    <row r="16" spans="2:6" ht="15.6" x14ac:dyDescent="0.3">
      <c r="B16" s="163"/>
      <c r="C16" s="163"/>
      <c r="D16" s="163"/>
      <c r="E16" s="163"/>
      <c r="F16" s="163"/>
    </row>
    <row r="18" spans="2:6" ht="15.6" x14ac:dyDescent="0.3">
      <c r="B18" s="393" t="s">
        <v>8</v>
      </c>
      <c r="C18" s="394"/>
      <c r="D18" s="394"/>
      <c r="E18" s="394"/>
      <c r="F18" s="395"/>
    </row>
    <row r="19" spans="2:6" ht="15.6" x14ac:dyDescent="0.3">
      <c r="B19" s="408"/>
      <c r="C19" s="409"/>
      <c r="D19" s="409"/>
      <c r="E19" s="409"/>
      <c r="F19" s="410"/>
    </row>
    <row r="21" spans="2:6" ht="15.6" x14ac:dyDescent="0.3">
      <c r="B21" s="393" t="s">
        <v>5</v>
      </c>
      <c r="C21" s="394"/>
      <c r="D21" s="394"/>
      <c r="E21" s="394"/>
      <c r="F21" s="395"/>
    </row>
    <row r="22" spans="2:6" ht="15" customHeight="1" x14ac:dyDescent="0.3">
      <c r="B22" s="411" t="s">
        <v>43</v>
      </c>
      <c r="C22" s="411"/>
      <c r="D22" s="411"/>
      <c r="E22" s="411"/>
      <c r="F22" s="411"/>
    </row>
    <row r="23" spans="2:6" ht="15" customHeight="1" x14ac:dyDescent="0.3">
      <c r="B23" s="411"/>
      <c r="C23" s="411"/>
      <c r="D23" s="411"/>
      <c r="E23" s="411"/>
      <c r="F23" s="411"/>
    </row>
    <row r="24" spans="2:6" ht="15" customHeight="1" x14ac:dyDescent="0.3">
      <c r="B24" s="411"/>
      <c r="C24" s="411"/>
      <c r="D24" s="411"/>
      <c r="E24" s="411"/>
      <c r="F24" s="411"/>
    </row>
    <row r="25" spans="2:6" ht="15" customHeight="1" x14ac:dyDescent="0.3">
      <c r="B25" s="411"/>
      <c r="C25" s="411"/>
      <c r="D25" s="411"/>
      <c r="E25" s="411"/>
      <c r="F25" s="411"/>
    </row>
    <row r="26" spans="2:6" ht="15" customHeight="1" x14ac:dyDescent="0.3">
      <c r="B26" s="411"/>
      <c r="C26" s="411"/>
      <c r="D26" s="411"/>
      <c r="E26" s="411"/>
      <c r="F26" s="411"/>
    </row>
    <row r="27" spans="2:6" ht="15" customHeight="1" x14ac:dyDescent="0.3">
      <c r="B27" s="411"/>
      <c r="C27" s="411"/>
      <c r="D27" s="411"/>
      <c r="E27" s="411"/>
      <c r="F27" s="411"/>
    </row>
    <row r="28" spans="2:6" ht="15" customHeight="1" x14ac:dyDescent="0.3">
      <c r="B28" s="411"/>
      <c r="C28" s="411"/>
      <c r="D28" s="411"/>
      <c r="E28" s="411"/>
      <c r="F28" s="411"/>
    </row>
    <row r="29" spans="2:6" ht="15" customHeight="1" x14ac:dyDescent="0.3">
      <c r="B29" s="411"/>
      <c r="C29" s="411"/>
      <c r="D29" s="411"/>
      <c r="E29" s="411"/>
      <c r="F29" s="411"/>
    </row>
    <row r="30" spans="2:6" ht="15" customHeight="1" x14ac:dyDescent="0.3">
      <c r="B30" s="411"/>
      <c r="C30" s="411"/>
      <c r="D30" s="411"/>
      <c r="E30" s="411"/>
      <c r="F30" s="411"/>
    </row>
    <row r="31" spans="2:6" ht="15" customHeight="1" x14ac:dyDescent="0.3">
      <c r="B31" s="411"/>
      <c r="C31" s="411"/>
      <c r="D31" s="411"/>
      <c r="E31" s="411"/>
      <c r="F31" s="411"/>
    </row>
    <row r="32" spans="2:6" ht="15" customHeight="1" x14ac:dyDescent="0.3">
      <c r="B32" s="411"/>
      <c r="C32" s="411"/>
      <c r="D32" s="411"/>
      <c r="E32" s="411"/>
      <c r="F32" s="411"/>
    </row>
    <row r="33" spans="2:6" ht="15" customHeight="1" x14ac:dyDescent="0.3">
      <c r="B33" s="411"/>
      <c r="C33" s="411"/>
      <c r="D33" s="411"/>
      <c r="E33" s="411"/>
      <c r="F33" s="411"/>
    </row>
    <row r="34" spans="2:6" ht="15" customHeight="1" x14ac:dyDescent="0.3">
      <c r="B34" s="411"/>
      <c r="C34" s="411"/>
      <c r="D34" s="411"/>
      <c r="E34" s="411"/>
      <c r="F34" s="411"/>
    </row>
    <row r="35" spans="2:6" x14ac:dyDescent="0.3">
      <c r="B35" s="411"/>
      <c r="C35" s="411"/>
      <c r="D35" s="411"/>
      <c r="E35" s="411"/>
      <c r="F35" s="411"/>
    </row>
    <row r="36" spans="2:6" ht="78" customHeight="1" x14ac:dyDescent="0.3">
      <c r="B36" s="411"/>
      <c r="C36" s="411"/>
      <c r="D36" s="411"/>
      <c r="E36" s="411"/>
      <c r="F36" s="411"/>
    </row>
    <row r="37" spans="2:6" ht="409.6" customHeight="1" x14ac:dyDescent="0.3">
      <c r="B37" s="411"/>
      <c r="C37" s="411"/>
      <c r="D37" s="411"/>
      <c r="E37" s="411"/>
      <c r="F37" s="411"/>
    </row>
    <row r="39" spans="2:6" ht="15.6" x14ac:dyDescent="0.3">
      <c r="B39" s="393" t="s">
        <v>9</v>
      </c>
      <c r="C39" s="394"/>
      <c r="D39" s="394"/>
      <c r="E39" s="394"/>
      <c r="F39" s="395"/>
    </row>
    <row r="40" spans="2:6" ht="15.75" customHeight="1" x14ac:dyDescent="0.3">
      <c r="B40" s="392"/>
      <c r="C40" s="392"/>
      <c r="D40" s="392"/>
      <c r="E40" s="392"/>
      <c r="F40" s="392"/>
    </row>
    <row r="41" spans="2:6" ht="15.75" customHeight="1" x14ac:dyDescent="0.3">
      <c r="B41" s="392"/>
      <c r="C41" s="392"/>
      <c r="D41" s="392"/>
      <c r="E41" s="392"/>
      <c r="F41" s="392"/>
    </row>
    <row r="42" spans="2:6" ht="15.75" customHeight="1" x14ac:dyDescent="0.3">
      <c r="B42" s="392"/>
      <c r="C42" s="392"/>
      <c r="D42" s="392"/>
      <c r="E42" s="392"/>
      <c r="F42" s="392"/>
    </row>
    <row r="43" spans="2:6" ht="15.75" customHeight="1" x14ac:dyDescent="0.3">
      <c r="B43" s="392"/>
      <c r="C43" s="392"/>
      <c r="D43" s="392"/>
      <c r="E43" s="392"/>
      <c r="F43" s="392"/>
    </row>
    <row r="44" spans="2:6" ht="15.6" x14ac:dyDescent="0.3">
      <c r="B44" s="2"/>
      <c r="C44" s="2"/>
      <c r="D44" s="2"/>
      <c r="E44" s="2"/>
      <c r="F44" s="2"/>
    </row>
    <row r="45" spans="2:6" ht="15.6" x14ac:dyDescent="0.3">
      <c r="B45" s="393" t="s">
        <v>10</v>
      </c>
      <c r="C45" s="394"/>
      <c r="D45" s="394"/>
      <c r="E45" s="394"/>
      <c r="F45" s="395"/>
    </row>
    <row r="46" spans="2:6" ht="15.75" customHeight="1" x14ac:dyDescent="0.3">
      <c r="B46" s="392"/>
      <c r="C46" s="392"/>
      <c r="D46" s="392"/>
      <c r="E46" s="392"/>
      <c r="F46" s="392"/>
    </row>
    <row r="47" spans="2:6" x14ac:dyDescent="0.3">
      <c r="B47" s="392"/>
      <c r="C47" s="392"/>
      <c r="D47" s="392"/>
      <c r="E47" s="392"/>
      <c r="F47" s="392"/>
    </row>
    <row r="48" spans="2:6" x14ac:dyDescent="0.3">
      <c r="B48" s="392"/>
      <c r="C48" s="392"/>
      <c r="D48" s="392"/>
      <c r="E48" s="392"/>
      <c r="F48" s="39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59999389629810485"/>
  </sheetPr>
  <dimension ref="A1:A15"/>
  <sheetViews>
    <sheetView workbookViewId="0"/>
  </sheetViews>
  <sheetFormatPr baseColWidth="10" defaultColWidth="9.109375" defaultRowHeight="14.4" x14ac:dyDescent="0.3"/>
  <cols>
    <col min="1" max="1" width="104.88671875" customWidth="1"/>
  </cols>
  <sheetData>
    <row r="1" spans="1:1" ht="17.399999999999999" x14ac:dyDescent="0.3">
      <c r="A1" s="67" t="s">
        <v>452</v>
      </c>
    </row>
    <row r="2" spans="1:1" x14ac:dyDescent="0.3">
      <c r="A2" s="63" t="s">
        <v>576</v>
      </c>
    </row>
    <row r="3" spans="1:1" x14ac:dyDescent="0.3">
      <c r="A3" s="63" t="s">
        <v>170</v>
      </c>
    </row>
    <row r="4" spans="1:1" x14ac:dyDescent="0.3">
      <c r="A4" s="63" t="s">
        <v>330</v>
      </c>
    </row>
    <row r="5" spans="1:1" x14ac:dyDescent="0.3">
      <c r="A5" s="64"/>
    </row>
    <row r="6" spans="1:1" x14ac:dyDescent="0.3">
      <c r="A6" s="63" t="s">
        <v>6</v>
      </c>
    </row>
    <row r="7" spans="1:1" x14ac:dyDescent="0.3">
      <c r="A7" s="65"/>
    </row>
    <row r="8" spans="1:1" x14ac:dyDescent="0.3">
      <c r="A8" s="63" t="s">
        <v>172</v>
      </c>
    </row>
    <row r="9" spans="1:1" x14ac:dyDescent="0.3">
      <c r="A9" s="65"/>
    </row>
    <row r="10" spans="1:1" x14ac:dyDescent="0.3">
      <c r="A10" s="63" t="s">
        <v>5</v>
      </c>
    </row>
    <row r="11" spans="1:1" ht="220.8" x14ac:dyDescent="0.3">
      <c r="A11" s="68" t="s">
        <v>354</v>
      </c>
    </row>
    <row r="12" spans="1:1" x14ac:dyDescent="0.3">
      <c r="A12" s="63" t="s">
        <v>223</v>
      </c>
    </row>
    <row r="13" spans="1:1" x14ac:dyDescent="0.3">
      <c r="A13" s="65"/>
    </row>
    <row r="14" spans="1:1" x14ac:dyDescent="0.3">
      <c r="A14" s="63" t="s">
        <v>10</v>
      </c>
    </row>
    <row r="15" spans="1:1" ht="15" thickBot="1" x14ac:dyDescent="0.35">
      <c r="A15" s="62"/>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59999389629810485"/>
  </sheetPr>
  <dimension ref="A1:A15"/>
  <sheetViews>
    <sheetView workbookViewId="0"/>
  </sheetViews>
  <sheetFormatPr baseColWidth="10" defaultColWidth="9.109375" defaultRowHeight="14.4" x14ac:dyDescent="0.3"/>
  <cols>
    <col min="1" max="1" width="104.88671875" customWidth="1"/>
  </cols>
  <sheetData>
    <row r="1" spans="1:1" ht="17.399999999999999" x14ac:dyDescent="0.3">
      <c r="A1" s="67" t="s">
        <v>451</v>
      </c>
    </row>
    <row r="2" spans="1:1" x14ac:dyDescent="0.3">
      <c r="A2" s="63" t="s">
        <v>576</v>
      </c>
    </row>
    <row r="3" spans="1:1" x14ac:dyDescent="0.3">
      <c r="A3" s="63" t="s">
        <v>170</v>
      </c>
    </row>
    <row r="4" spans="1:1" x14ac:dyDescent="0.3">
      <c r="A4" s="63" t="s">
        <v>330</v>
      </c>
    </row>
    <row r="5" spans="1:1" x14ac:dyDescent="0.3">
      <c r="A5" s="64"/>
    </row>
    <row r="6" spans="1:1" x14ac:dyDescent="0.3">
      <c r="A6" s="63" t="s">
        <v>6</v>
      </c>
    </row>
    <row r="7" spans="1:1" x14ac:dyDescent="0.3">
      <c r="A7" s="65"/>
    </row>
    <row r="8" spans="1:1" x14ac:dyDescent="0.3">
      <c r="A8" s="63" t="s">
        <v>172</v>
      </c>
    </row>
    <row r="9" spans="1:1" ht="82.8" x14ac:dyDescent="0.3">
      <c r="A9" s="65" t="s">
        <v>329</v>
      </c>
    </row>
    <row r="10" spans="1:1" x14ac:dyDescent="0.3">
      <c r="A10" s="63" t="s">
        <v>5</v>
      </c>
    </row>
    <row r="11" spans="1:1" ht="207" x14ac:dyDescent="0.3">
      <c r="A11" s="68" t="s">
        <v>328</v>
      </c>
    </row>
    <row r="12" spans="1:1" x14ac:dyDescent="0.3">
      <c r="A12" s="63" t="s">
        <v>223</v>
      </c>
    </row>
    <row r="13" spans="1:1" ht="69" x14ac:dyDescent="0.3">
      <c r="A13" s="65" t="s">
        <v>327</v>
      </c>
    </row>
    <row r="14" spans="1:1" x14ac:dyDescent="0.3">
      <c r="A14" s="63" t="s">
        <v>10</v>
      </c>
    </row>
    <row r="15" spans="1:1" ht="15" thickBot="1" x14ac:dyDescent="0.35">
      <c r="A15" s="62"/>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3" tint="0.59999389629810485"/>
  </sheetPr>
  <dimension ref="A1:A18"/>
  <sheetViews>
    <sheetView workbookViewId="0"/>
  </sheetViews>
  <sheetFormatPr baseColWidth="10" defaultColWidth="9.109375" defaultRowHeight="14.4" x14ac:dyDescent="0.3"/>
  <cols>
    <col min="1" max="1" width="104.44140625" customWidth="1"/>
  </cols>
  <sheetData>
    <row r="1" spans="1:1" ht="17.399999999999999" x14ac:dyDescent="0.3">
      <c r="A1" s="67" t="s">
        <v>450</v>
      </c>
    </row>
    <row r="2" spans="1:1" x14ac:dyDescent="0.3">
      <c r="A2" s="63" t="s">
        <v>252</v>
      </c>
    </row>
    <row r="3" spans="1:1" x14ac:dyDescent="0.3">
      <c r="A3" s="63" t="s">
        <v>170</v>
      </c>
    </row>
    <row r="4" spans="1:1" x14ac:dyDescent="0.3">
      <c r="A4" s="63" t="s">
        <v>330</v>
      </c>
    </row>
    <row r="5" spans="1:1" x14ac:dyDescent="0.3">
      <c r="A5" s="64"/>
    </row>
    <row r="6" spans="1:1" x14ac:dyDescent="0.3">
      <c r="A6" s="63" t="s">
        <v>6</v>
      </c>
    </row>
    <row r="7" spans="1:1" x14ac:dyDescent="0.3">
      <c r="A7" s="65"/>
    </row>
    <row r="8" spans="1:1" x14ac:dyDescent="0.3">
      <c r="A8" s="63" t="s">
        <v>172</v>
      </c>
    </row>
    <row r="9" spans="1:1" ht="165.6" x14ac:dyDescent="0.3">
      <c r="A9" s="65" t="s">
        <v>356</v>
      </c>
    </row>
    <row r="10" spans="1:1" x14ac:dyDescent="0.3">
      <c r="A10" s="63" t="s">
        <v>5</v>
      </c>
    </row>
    <row r="11" spans="1:1" ht="124.2" x14ac:dyDescent="0.3">
      <c r="A11" s="68" t="s">
        <v>357</v>
      </c>
    </row>
    <row r="12" spans="1:1" ht="207" x14ac:dyDescent="0.3">
      <c r="A12" s="68" t="s">
        <v>358</v>
      </c>
    </row>
    <row r="13" spans="1:1" ht="331.2" x14ac:dyDescent="0.3">
      <c r="A13" s="68" t="s">
        <v>359</v>
      </c>
    </row>
    <row r="14" spans="1:1" x14ac:dyDescent="0.3">
      <c r="A14" s="68"/>
    </row>
    <row r="15" spans="1:1" x14ac:dyDescent="0.3">
      <c r="A15" s="63" t="s">
        <v>223</v>
      </c>
    </row>
    <row r="16" spans="1:1" ht="82.8" x14ac:dyDescent="0.3">
      <c r="A16" s="65" t="s">
        <v>360</v>
      </c>
    </row>
    <row r="17" spans="1:1" x14ac:dyDescent="0.3">
      <c r="A17" s="63" t="s">
        <v>10</v>
      </c>
    </row>
    <row r="18" spans="1:1" ht="15" thickBot="1" x14ac:dyDescent="0.35">
      <c r="A18" s="6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
  <sheetViews>
    <sheetView topLeftCell="A37" zoomScaleNormal="100" workbookViewId="0">
      <selection activeCell="B1" sqref="B1"/>
    </sheetView>
  </sheetViews>
  <sheetFormatPr baseColWidth="10" defaultColWidth="11.44140625" defaultRowHeight="14.4" x14ac:dyDescent="0.3"/>
  <cols>
    <col min="1" max="2" width="11.44140625" style="1"/>
    <col min="3" max="3" width="21" style="102" customWidth="1"/>
    <col min="4" max="4" width="9.88671875" style="102" customWidth="1"/>
    <col min="5" max="5" width="31.6640625" style="102" customWidth="1"/>
    <col min="6" max="9" width="11.44140625" style="116"/>
    <col min="10" max="13" width="7.5546875" style="116" customWidth="1"/>
    <col min="14" max="14" width="7.44140625" style="116" customWidth="1"/>
    <col min="15" max="15" width="7.88671875" style="116" customWidth="1"/>
    <col min="16" max="16384" width="11.44140625" style="1"/>
  </cols>
  <sheetData>
    <row r="1" spans="2:15" ht="15" thickBot="1" x14ac:dyDescent="0.35">
      <c r="B1" s="7"/>
      <c r="C1" s="8"/>
      <c r="D1" s="8"/>
      <c r="E1" s="8"/>
      <c r="F1" s="8"/>
      <c r="G1" s="8"/>
      <c r="H1" s="8"/>
      <c r="I1" s="8"/>
    </row>
    <row r="2" spans="2:15" ht="33.75" customHeight="1" x14ac:dyDescent="0.3">
      <c r="B2" s="368" t="s">
        <v>0</v>
      </c>
      <c r="C2" s="360" t="s">
        <v>60</v>
      </c>
      <c r="D2" s="360" t="s">
        <v>61</v>
      </c>
      <c r="E2" s="360"/>
      <c r="F2" s="360" t="s">
        <v>62</v>
      </c>
      <c r="G2" s="360" t="s">
        <v>63</v>
      </c>
      <c r="H2" s="360" t="s">
        <v>64</v>
      </c>
      <c r="I2" s="362" t="s">
        <v>65</v>
      </c>
      <c r="J2" s="364" t="s">
        <v>66</v>
      </c>
      <c r="K2" s="365"/>
      <c r="L2" s="364" t="s">
        <v>67</v>
      </c>
      <c r="M2" s="365"/>
      <c r="N2" s="364" t="s">
        <v>68</v>
      </c>
      <c r="O2" s="366"/>
    </row>
    <row r="3" spans="2:15" ht="15" thickBot="1" x14ac:dyDescent="0.35">
      <c r="B3" s="369"/>
      <c r="C3" s="361"/>
      <c r="D3" s="361"/>
      <c r="E3" s="361"/>
      <c r="F3" s="361"/>
      <c r="G3" s="361"/>
      <c r="H3" s="361"/>
      <c r="I3" s="363"/>
      <c r="J3" s="140" t="s">
        <v>69</v>
      </c>
      <c r="K3" s="140" t="s">
        <v>70</v>
      </c>
      <c r="L3" s="140" t="s">
        <v>69</v>
      </c>
      <c r="M3" s="10" t="s">
        <v>70</v>
      </c>
      <c r="N3" s="10" t="s">
        <v>24</v>
      </c>
      <c r="O3" s="11" t="s">
        <v>13</v>
      </c>
    </row>
    <row r="4" spans="2:15" ht="14.4" customHeight="1" x14ac:dyDescent="0.3">
      <c r="B4" s="268" t="s">
        <v>71</v>
      </c>
      <c r="C4" s="280" t="s">
        <v>72</v>
      </c>
      <c r="D4" s="33" t="s">
        <v>73</v>
      </c>
      <c r="E4" s="138" t="s">
        <v>74</v>
      </c>
      <c r="F4" s="138">
        <v>21</v>
      </c>
      <c r="G4" s="150">
        <v>21</v>
      </c>
      <c r="H4" s="150"/>
      <c r="I4" s="150">
        <f>SUM(F4:H4)</f>
        <v>42</v>
      </c>
      <c r="J4" s="150">
        <v>3</v>
      </c>
      <c r="K4" s="311">
        <v>6</v>
      </c>
      <c r="L4" s="150">
        <v>1.5</v>
      </c>
      <c r="M4" s="311">
        <v>3</v>
      </c>
      <c r="N4" s="150"/>
      <c r="O4" s="117" t="s">
        <v>75</v>
      </c>
    </row>
    <row r="5" spans="2:15" ht="15" thickBot="1" x14ac:dyDescent="0.35">
      <c r="B5" s="367"/>
      <c r="C5" s="358"/>
      <c r="D5" s="34" t="s">
        <v>76</v>
      </c>
      <c r="E5" s="146" t="s">
        <v>77</v>
      </c>
      <c r="F5" s="139">
        <v>21</v>
      </c>
      <c r="G5" s="152">
        <v>21</v>
      </c>
      <c r="H5" s="152"/>
      <c r="I5" s="152">
        <f t="shared" ref="I5:I12" si="0">SUM(F5:H5)</f>
        <v>42</v>
      </c>
      <c r="J5" s="159">
        <v>3</v>
      </c>
      <c r="K5" s="312"/>
      <c r="L5" s="159">
        <v>1.5</v>
      </c>
      <c r="M5" s="312"/>
      <c r="N5" s="159"/>
      <c r="O5" s="114" t="s">
        <v>75</v>
      </c>
    </row>
    <row r="6" spans="2:15" ht="29.1" customHeight="1" x14ac:dyDescent="0.3">
      <c r="B6" s="332" t="s">
        <v>71</v>
      </c>
      <c r="C6" s="280" t="s">
        <v>149</v>
      </c>
      <c r="D6" s="33" t="s">
        <v>78</v>
      </c>
      <c r="E6" s="138" t="s">
        <v>140</v>
      </c>
      <c r="F6" s="138">
        <v>21</v>
      </c>
      <c r="G6" s="150">
        <v>21</v>
      </c>
      <c r="H6" s="150"/>
      <c r="I6" s="150">
        <f t="shared" si="0"/>
        <v>42</v>
      </c>
      <c r="J6" s="150">
        <v>4</v>
      </c>
      <c r="K6" s="311">
        <v>7</v>
      </c>
      <c r="L6" s="150">
        <v>2</v>
      </c>
      <c r="M6" s="311">
        <v>3.5</v>
      </c>
      <c r="N6" s="150"/>
      <c r="O6" s="117" t="s">
        <v>75</v>
      </c>
    </row>
    <row r="7" spans="2:15" ht="15" thickBot="1" x14ac:dyDescent="0.35">
      <c r="B7" s="333"/>
      <c r="C7" s="358"/>
      <c r="D7" s="34" t="s">
        <v>79</v>
      </c>
      <c r="E7" s="139" t="s">
        <v>141</v>
      </c>
      <c r="F7" s="139">
        <v>10.5</v>
      </c>
      <c r="G7" s="152"/>
      <c r="H7" s="152">
        <v>31.5</v>
      </c>
      <c r="I7" s="152">
        <f t="shared" si="0"/>
        <v>42</v>
      </c>
      <c r="J7" s="159">
        <v>3</v>
      </c>
      <c r="K7" s="312"/>
      <c r="L7" s="159">
        <v>1.5</v>
      </c>
      <c r="M7" s="312"/>
      <c r="N7" s="159"/>
      <c r="O7" s="114" t="s">
        <v>75</v>
      </c>
    </row>
    <row r="8" spans="2:15" ht="14.4" customHeight="1" x14ac:dyDescent="0.3">
      <c r="B8" s="332" t="s">
        <v>71</v>
      </c>
      <c r="C8" s="280" t="s">
        <v>150</v>
      </c>
      <c r="D8" s="33" t="s">
        <v>80</v>
      </c>
      <c r="E8" s="138" t="s">
        <v>81</v>
      </c>
      <c r="F8" s="138">
        <v>21</v>
      </c>
      <c r="G8" s="150"/>
      <c r="H8" s="150">
        <v>21</v>
      </c>
      <c r="I8" s="150">
        <f t="shared" si="0"/>
        <v>42</v>
      </c>
      <c r="J8" s="150">
        <v>3</v>
      </c>
      <c r="K8" s="311">
        <v>7</v>
      </c>
      <c r="L8" s="150">
        <v>1.5</v>
      </c>
      <c r="M8" s="311">
        <v>3.5</v>
      </c>
      <c r="N8" s="150"/>
      <c r="O8" s="117" t="s">
        <v>75</v>
      </c>
    </row>
    <row r="9" spans="2:15" ht="29.4" thickBot="1" x14ac:dyDescent="0.35">
      <c r="B9" s="333"/>
      <c r="C9" s="358"/>
      <c r="D9" s="34" t="s">
        <v>82</v>
      </c>
      <c r="E9" s="139" t="s">
        <v>385</v>
      </c>
      <c r="F9" s="139">
        <v>31.5</v>
      </c>
      <c r="G9" s="152">
        <v>10.5</v>
      </c>
      <c r="H9" s="152">
        <v>10.5</v>
      </c>
      <c r="I9" s="152">
        <f t="shared" si="0"/>
        <v>52.5</v>
      </c>
      <c r="J9" s="159">
        <v>4</v>
      </c>
      <c r="K9" s="312"/>
      <c r="L9" s="159">
        <v>2</v>
      </c>
      <c r="M9" s="312"/>
      <c r="N9" s="159"/>
      <c r="O9" s="114" t="s">
        <v>75</v>
      </c>
    </row>
    <row r="10" spans="2:15" ht="14.4" customHeight="1" x14ac:dyDescent="0.3">
      <c r="B10" s="332" t="s">
        <v>71</v>
      </c>
      <c r="C10" s="280" t="s">
        <v>164</v>
      </c>
      <c r="D10" s="33" t="s">
        <v>83</v>
      </c>
      <c r="E10" s="138" t="s">
        <v>142</v>
      </c>
      <c r="F10" s="138">
        <v>21</v>
      </c>
      <c r="G10" s="150">
        <v>10.5</v>
      </c>
      <c r="H10" s="150"/>
      <c r="I10" s="150">
        <f t="shared" si="0"/>
        <v>31.5</v>
      </c>
      <c r="J10" s="150">
        <v>3</v>
      </c>
      <c r="K10" s="311">
        <v>6</v>
      </c>
      <c r="L10" s="150">
        <v>1.5</v>
      </c>
      <c r="M10" s="311">
        <v>3</v>
      </c>
      <c r="N10" s="150"/>
      <c r="O10" s="117" t="s">
        <v>75</v>
      </c>
    </row>
    <row r="11" spans="2:15" ht="15" thickBot="1" x14ac:dyDescent="0.35">
      <c r="B11" s="333"/>
      <c r="C11" s="358"/>
      <c r="D11" s="34" t="s">
        <v>84</v>
      </c>
      <c r="E11" s="139" t="s">
        <v>556</v>
      </c>
      <c r="F11" s="139">
        <v>21</v>
      </c>
      <c r="G11" s="152"/>
      <c r="H11" s="152">
        <v>21</v>
      </c>
      <c r="I11" s="152">
        <f t="shared" si="0"/>
        <v>42</v>
      </c>
      <c r="J11" s="159">
        <v>3</v>
      </c>
      <c r="K11" s="312"/>
      <c r="L11" s="159">
        <v>1.5</v>
      </c>
      <c r="M11" s="312"/>
      <c r="N11" s="159"/>
      <c r="O11" s="114" t="s">
        <v>75</v>
      </c>
    </row>
    <row r="12" spans="2:15" ht="14.4" customHeight="1" x14ac:dyDescent="0.3">
      <c r="B12" s="268" t="s">
        <v>85</v>
      </c>
      <c r="C12" s="280" t="s">
        <v>165</v>
      </c>
      <c r="D12" s="33" t="s">
        <v>86</v>
      </c>
      <c r="E12" s="138" t="s">
        <v>87</v>
      </c>
      <c r="F12" s="138"/>
      <c r="G12" s="150">
        <v>21</v>
      </c>
      <c r="H12" s="150"/>
      <c r="I12" s="150">
        <f t="shared" si="0"/>
        <v>21</v>
      </c>
      <c r="J12" s="150">
        <v>2</v>
      </c>
      <c r="K12" s="311">
        <v>4</v>
      </c>
      <c r="L12" s="150">
        <v>1</v>
      </c>
      <c r="M12" s="311">
        <v>2</v>
      </c>
      <c r="N12" s="150" t="s">
        <v>75</v>
      </c>
      <c r="O12" s="117"/>
    </row>
    <row r="13" spans="2:15" ht="27" customHeight="1" thickBot="1" x14ac:dyDescent="0.35">
      <c r="B13" s="359"/>
      <c r="C13" s="283"/>
      <c r="D13" s="58" t="s">
        <v>88</v>
      </c>
      <c r="E13" s="141" t="s">
        <v>89</v>
      </c>
      <c r="F13" s="139"/>
      <c r="G13" s="152">
        <v>21</v>
      </c>
      <c r="H13" s="157"/>
      <c r="I13" s="156">
        <f>SUM(F13:H13)</f>
        <v>21</v>
      </c>
      <c r="J13" s="157">
        <v>2</v>
      </c>
      <c r="K13" s="313"/>
      <c r="L13" s="151">
        <v>1</v>
      </c>
      <c r="M13" s="313"/>
      <c r="N13" s="151" t="s">
        <v>75</v>
      </c>
      <c r="O13" s="121"/>
    </row>
    <row r="14" spans="2:15" ht="15" thickBot="1" x14ac:dyDescent="0.35">
      <c r="B14" s="260" t="s">
        <v>90</v>
      </c>
      <c r="C14" s="261"/>
      <c r="D14" s="261"/>
      <c r="E14" s="354"/>
      <c r="F14" s="143">
        <f t="shared" ref="F14:M14" si="1">SUM(F4:F13)</f>
        <v>168</v>
      </c>
      <c r="G14" s="143">
        <f t="shared" si="1"/>
        <v>126</v>
      </c>
      <c r="H14" s="12">
        <f t="shared" si="1"/>
        <v>84</v>
      </c>
      <c r="I14" s="12">
        <f t="shared" si="1"/>
        <v>378</v>
      </c>
      <c r="J14" s="12">
        <f t="shared" si="1"/>
        <v>30</v>
      </c>
      <c r="K14" s="112">
        <f t="shared" si="1"/>
        <v>30</v>
      </c>
      <c r="L14" s="112">
        <f t="shared" si="1"/>
        <v>15</v>
      </c>
      <c r="M14" s="112">
        <f t="shared" si="1"/>
        <v>15</v>
      </c>
      <c r="N14" s="112"/>
      <c r="O14" s="115"/>
    </row>
    <row r="15" spans="2:15" ht="14.4" customHeight="1" x14ac:dyDescent="0.3">
      <c r="B15" s="298" t="s">
        <v>91</v>
      </c>
      <c r="C15" s="299"/>
      <c r="D15" s="299"/>
      <c r="E15" s="300"/>
      <c r="F15" s="355">
        <f>SUM(F4:H13)</f>
        <v>378</v>
      </c>
      <c r="G15" s="356"/>
      <c r="H15" s="356"/>
      <c r="I15" s="356"/>
      <c r="J15" s="356"/>
      <c r="K15" s="356"/>
      <c r="L15" s="356"/>
      <c r="M15" s="356"/>
      <c r="N15" s="356"/>
      <c r="O15" s="357"/>
    </row>
    <row r="16" spans="2:15" ht="14.4" customHeight="1" x14ac:dyDescent="0.3">
      <c r="B16" s="251" t="s">
        <v>92</v>
      </c>
      <c r="C16" s="288"/>
      <c r="D16" s="288"/>
      <c r="E16" s="289"/>
      <c r="F16" s="326">
        <f>SUM(H4:H13)</f>
        <v>84</v>
      </c>
      <c r="G16" s="327"/>
      <c r="H16" s="327"/>
      <c r="I16" s="327"/>
      <c r="J16" s="327"/>
      <c r="K16" s="327"/>
      <c r="L16" s="327"/>
      <c r="M16" s="327"/>
      <c r="N16" s="327"/>
      <c r="O16" s="328"/>
    </row>
    <row r="17" spans="2:16" ht="14.4" customHeight="1" x14ac:dyDescent="0.3">
      <c r="B17" s="251" t="s">
        <v>93</v>
      </c>
      <c r="C17" s="288"/>
      <c r="D17" s="288"/>
      <c r="E17" s="289"/>
      <c r="F17" s="326">
        <f>SUM(G4:G13)</f>
        <v>126</v>
      </c>
      <c r="G17" s="327"/>
      <c r="H17" s="327"/>
      <c r="I17" s="327"/>
      <c r="J17" s="327"/>
      <c r="K17" s="327"/>
      <c r="L17" s="327"/>
      <c r="M17" s="327"/>
      <c r="N17" s="327"/>
      <c r="O17" s="328"/>
    </row>
    <row r="18" spans="2:16" ht="14.4" customHeight="1" x14ac:dyDescent="0.3">
      <c r="B18" s="251" t="s">
        <v>94</v>
      </c>
      <c r="C18" s="288"/>
      <c r="D18" s="288"/>
      <c r="E18" s="289"/>
      <c r="F18" s="326">
        <f>F15/14</f>
        <v>27</v>
      </c>
      <c r="G18" s="327"/>
      <c r="H18" s="327"/>
      <c r="I18" s="327"/>
      <c r="J18" s="327"/>
      <c r="K18" s="327"/>
      <c r="L18" s="327"/>
      <c r="M18" s="327"/>
      <c r="N18" s="327"/>
      <c r="O18" s="328"/>
    </row>
    <row r="19" spans="2:16" x14ac:dyDescent="0.3">
      <c r="B19" s="251" t="s">
        <v>95</v>
      </c>
      <c r="C19" s="288"/>
      <c r="D19" s="288"/>
      <c r="E19" s="289"/>
      <c r="F19" s="315">
        <f>F16/F15</f>
        <v>0.22222222222222221</v>
      </c>
      <c r="G19" s="316"/>
      <c r="H19" s="316"/>
      <c r="I19" s="316"/>
      <c r="J19" s="316"/>
      <c r="K19" s="316"/>
      <c r="L19" s="316"/>
      <c r="M19" s="316"/>
      <c r="N19" s="316"/>
      <c r="O19" s="317"/>
    </row>
    <row r="20" spans="2:16" ht="15" thickBot="1" x14ac:dyDescent="0.35">
      <c r="B20" s="318" t="s">
        <v>96</v>
      </c>
      <c r="C20" s="319"/>
      <c r="D20" s="319"/>
      <c r="E20" s="320"/>
      <c r="F20" s="351">
        <f>(F17+F16)/F15</f>
        <v>0.55555555555555558</v>
      </c>
      <c r="G20" s="352"/>
      <c r="H20" s="352"/>
      <c r="I20" s="352"/>
      <c r="J20" s="352"/>
      <c r="K20" s="352"/>
      <c r="L20" s="352"/>
      <c r="M20" s="352"/>
      <c r="N20" s="352"/>
      <c r="O20" s="353"/>
    </row>
    <row r="21" spans="2:16" ht="14.4" customHeight="1" x14ac:dyDescent="0.3">
      <c r="B21" s="332" t="s">
        <v>97</v>
      </c>
      <c r="C21" s="280" t="s">
        <v>98</v>
      </c>
      <c r="D21" s="33" t="s">
        <v>99</v>
      </c>
      <c r="E21" s="138" t="s">
        <v>100</v>
      </c>
      <c r="F21" s="13">
        <v>21</v>
      </c>
      <c r="G21" s="122">
        <v>21</v>
      </c>
      <c r="H21" s="153"/>
      <c r="I21" s="153">
        <f>SUM(F21:H21)</f>
        <v>42</v>
      </c>
      <c r="J21" s="153">
        <v>3</v>
      </c>
      <c r="K21" s="313">
        <v>6</v>
      </c>
      <c r="L21" s="153">
        <v>1.5</v>
      </c>
      <c r="M21" s="313">
        <v>3</v>
      </c>
      <c r="N21" s="153"/>
      <c r="O21" s="124" t="s">
        <v>75</v>
      </c>
    </row>
    <row r="22" spans="2:16" ht="15" thickBot="1" x14ac:dyDescent="0.35">
      <c r="B22" s="341"/>
      <c r="C22" s="349"/>
      <c r="D22" s="58" t="s">
        <v>101</v>
      </c>
      <c r="E22" s="141" t="s">
        <v>102</v>
      </c>
      <c r="F22" s="141">
        <v>21</v>
      </c>
      <c r="G22" s="116">
        <v>21</v>
      </c>
      <c r="H22" s="156"/>
      <c r="I22" s="156">
        <f>SUM(F22:H22)</f>
        <v>42</v>
      </c>
      <c r="J22" s="156">
        <v>3</v>
      </c>
      <c r="K22" s="313"/>
      <c r="L22" s="156">
        <v>1.5</v>
      </c>
      <c r="M22" s="313"/>
      <c r="N22" s="156"/>
      <c r="O22" s="125" t="s">
        <v>75</v>
      </c>
    </row>
    <row r="23" spans="2:16" ht="29.1" customHeight="1" x14ac:dyDescent="0.3">
      <c r="B23" s="332" t="s">
        <v>97</v>
      </c>
      <c r="C23" s="350" t="s">
        <v>151</v>
      </c>
      <c r="D23" s="33" t="s">
        <v>103</v>
      </c>
      <c r="E23" s="138" t="s">
        <v>144</v>
      </c>
      <c r="F23" s="138">
        <v>21</v>
      </c>
      <c r="G23" s="150">
        <v>21</v>
      </c>
      <c r="H23" s="150"/>
      <c r="I23" s="150">
        <f t="shared" ref="I23:I31" si="2">SUM(F23:H23)</f>
        <v>42</v>
      </c>
      <c r="J23" s="150">
        <v>3</v>
      </c>
      <c r="K23" s="311">
        <v>7</v>
      </c>
      <c r="L23" s="150">
        <v>1.5</v>
      </c>
      <c r="M23" s="311">
        <v>3.5</v>
      </c>
      <c r="N23" s="150"/>
      <c r="O23" s="117" t="s">
        <v>75</v>
      </c>
    </row>
    <row r="24" spans="2:16" x14ac:dyDescent="0.3">
      <c r="B24" s="341"/>
      <c r="C24" s="283"/>
      <c r="D24" s="58" t="s">
        <v>104</v>
      </c>
      <c r="E24" s="141" t="s">
        <v>145</v>
      </c>
      <c r="F24" s="149">
        <v>10.5</v>
      </c>
      <c r="G24" s="151"/>
      <c r="H24" s="151">
        <v>31.5</v>
      </c>
      <c r="I24" s="151">
        <f t="shared" si="2"/>
        <v>42</v>
      </c>
      <c r="J24" s="151">
        <v>2</v>
      </c>
      <c r="K24" s="313"/>
      <c r="L24" s="151">
        <v>1</v>
      </c>
      <c r="M24" s="313"/>
      <c r="N24" s="151"/>
      <c r="O24" s="121" t="s">
        <v>75</v>
      </c>
    </row>
    <row r="25" spans="2:16" ht="15" thickBot="1" x14ac:dyDescent="0.35">
      <c r="B25" s="147"/>
      <c r="C25" s="284"/>
      <c r="D25" s="34" t="s">
        <v>386</v>
      </c>
      <c r="E25" s="139" t="s">
        <v>394</v>
      </c>
      <c r="F25" s="142">
        <v>10.5</v>
      </c>
      <c r="G25" s="157"/>
      <c r="H25" s="157">
        <v>21</v>
      </c>
      <c r="I25" s="151">
        <f t="shared" si="2"/>
        <v>31.5</v>
      </c>
      <c r="J25" s="157">
        <v>2</v>
      </c>
      <c r="K25" s="312"/>
      <c r="L25" s="157">
        <v>1</v>
      </c>
      <c r="M25" s="312"/>
      <c r="N25" s="157"/>
      <c r="O25" s="126" t="s">
        <v>75</v>
      </c>
    </row>
    <row r="26" spans="2:16" ht="14.4" customHeight="1" x14ac:dyDescent="0.3">
      <c r="B26" s="332" t="s">
        <v>97</v>
      </c>
      <c r="C26" s="280" t="s">
        <v>152</v>
      </c>
      <c r="D26" s="33" t="s">
        <v>105</v>
      </c>
      <c r="E26" s="138" t="s">
        <v>146</v>
      </c>
      <c r="F26" s="138">
        <v>21</v>
      </c>
      <c r="G26" s="150"/>
      <c r="H26" s="150">
        <v>21</v>
      </c>
      <c r="I26" s="150">
        <f t="shared" si="2"/>
        <v>42</v>
      </c>
      <c r="J26" s="150">
        <v>3</v>
      </c>
      <c r="K26" s="311">
        <v>7</v>
      </c>
      <c r="L26" s="150">
        <v>1.5</v>
      </c>
      <c r="M26" s="311">
        <v>3.5</v>
      </c>
      <c r="N26" s="150"/>
      <c r="O26" s="117" t="s">
        <v>75</v>
      </c>
    </row>
    <row r="27" spans="2:16" ht="15" thickBot="1" x14ac:dyDescent="0.35">
      <c r="B27" s="341"/>
      <c r="C27" s="349"/>
      <c r="D27" s="58" t="s">
        <v>106</v>
      </c>
      <c r="E27" s="141" t="s">
        <v>147</v>
      </c>
      <c r="F27" s="141">
        <v>31.5</v>
      </c>
      <c r="G27" s="156"/>
      <c r="H27" s="156">
        <v>10.5</v>
      </c>
      <c r="I27" s="156">
        <f t="shared" si="2"/>
        <v>42</v>
      </c>
      <c r="J27" s="156">
        <v>4</v>
      </c>
      <c r="K27" s="313"/>
      <c r="L27" s="156">
        <v>2</v>
      </c>
      <c r="M27" s="313"/>
      <c r="N27" s="156"/>
      <c r="O27" s="125" t="s">
        <v>75</v>
      </c>
    </row>
    <row r="28" spans="2:16" ht="29.4" thickBot="1" x14ac:dyDescent="0.35">
      <c r="B28" s="178" t="s">
        <v>97</v>
      </c>
      <c r="C28" s="12" t="s">
        <v>153</v>
      </c>
      <c r="D28" s="75" t="s">
        <v>107</v>
      </c>
      <c r="E28" s="12" t="s">
        <v>148</v>
      </c>
      <c r="F28" s="12">
        <v>21</v>
      </c>
      <c r="G28" s="158">
        <v>21</v>
      </c>
      <c r="H28" s="158"/>
      <c r="I28" s="158">
        <f t="shared" si="2"/>
        <v>42</v>
      </c>
      <c r="J28" s="158">
        <v>4</v>
      </c>
      <c r="K28" s="158">
        <v>4</v>
      </c>
      <c r="L28" s="112">
        <v>2</v>
      </c>
      <c r="M28" s="158">
        <v>2</v>
      </c>
      <c r="N28" s="112"/>
      <c r="O28" s="115" t="s">
        <v>75</v>
      </c>
    </row>
    <row r="29" spans="2:16" ht="14.4" customHeight="1" x14ac:dyDescent="0.3">
      <c r="B29" s="346" t="s">
        <v>97</v>
      </c>
      <c r="C29" s="283" t="s">
        <v>108</v>
      </c>
      <c r="D29" s="74" t="s">
        <v>109</v>
      </c>
      <c r="E29" s="13" t="s">
        <v>110</v>
      </c>
      <c r="F29" s="13"/>
      <c r="G29" s="150">
        <v>21</v>
      </c>
      <c r="H29" s="150"/>
      <c r="I29" s="150">
        <f t="shared" si="2"/>
        <v>21</v>
      </c>
      <c r="J29" s="150">
        <v>2</v>
      </c>
      <c r="K29" s="311">
        <v>6</v>
      </c>
      <c r="L29" s="153">
        <v>1</v>
      </c>
      <c r="M29" s="311">
        <v>3</v>
      </c>
      <c r="N29" s="153" t="s">
        <v>75</v>
      </c>
      <c r="O29" s="117"/>
    </row>
    <row r="30" spans="2:16" x14ac:dyDescent="0.3">
      <c r="B30" s="346"/>
      <c r="C30" s="283"/>
      <c r="D30" s="74" t="s">
        <v>111</v>
      </c>
      <c r="E30" s="149" t="s">
        <v>112</v>
      </c>
      <c r="F30" s="149"/>
      <c r="G30" s="151">
        <v>21</v>
      </c>
      <c r="H30" s="151"/>
      <c r="I30" s="151">
        <f t="shared" si="2"/>
        <v>21</v>
      </c>
      <c r="J30" s="151">
        <v>2</v>
      </c>
      <c r="K30" s="313"/>
      <c r="L30" s="151">
        <v>1</v>
      </c>
      <c r="M30" s="313"/>
      <c r="N30" s="151" t="s">
        <v>75</v>
      </c>
      <c r="O30" s="121"/>
      <c r="P30" s="24"/>
    </row>
    <row r="31" spans="2:16" ht="23.1" customHeight="1" thickBot="1" x14ac:dyDescent="0.35">
      <c r="B31" s="346"/>
      <c r="C31" s="283"/>
      <c r="D31" s="74" t="s">
        <v>113</v>
      </c>
      <c r="E31" s="141" t="s">
        <v>114</v>
      </c>
      <c r="F31" s="141"/>
      <c r="G31" s="156"/>
      <c r="H31" s="156">
        <v>21</v>
      </c>
      <c r="I31" s="156">
        <f t="shared" si="2"/>
        <v>21</v>
      </c>
      <c r="J31" s="156">
        <v>2</v>
      </c>
      <c r="K31" s="313"/>
      <c r="L31" s="156">
        <v>1</v>
      </c>
      <c r="M31" s="313"/>
      <c r="N31" s="152" t="s">
        <v>75</v>
      </c>
      <c r="O31" s="127"/>
    </row>
    <row r="32" spans="2:16" ht="15" thickBot="1" x14ac:dyDescent="0.35">
      <c r="B32" s="347" t="s">
        <v>90</v>
      </c>
      <c r="C32" s="348"/>
      <c r="D32" s="348"/>
      <c r="E32" s="348"/>
      <c r="F32" s="12">
        <f t="shared" ref="F32:M32" si="3">SUM(F21:F31)</f>
        <v>157.5</v>
      </c>
      <c r="G32" s="12">
        <f t="shared" si="3"/>
        <v>126</v>
      </c>
      <c r="H32" s="12">
        <f t="shared" si="3"/>
        <v>105</v>
      </c>
      <c r="I32" s="12">
        <f t="shared" si="3"/>
        <v>388.5</v>
      </c>
      <c r="J32" s="12">
        <f t="shared" si="3"/>
        <v>30</v>
      </c>
      <c r="K32" s="112">
        <f t="shared" si="3"/>
        <v>30</v>
      </c>
      <c r="L32" s="112">
        <f t="shared" si="3"/>
        <v>15</v>
      </c>
      <c r="M32" s="115">
        <f t="shared" si="3"/>
        <v>15</v>
      </c>
      <c r="N32" s="128"/>
      <c r="O32" s="129"/>
    </row>
    <row r="33" spans="2:15" ht="14.4" customHeight="1" x14ac:dyDescent="0.3">
      <c r="B33" s="298" t="s">
        <v>91</v>
      </c>
      <c r="C33" s="299"/>
      <c r="D33" s="299"/>
      <c r="E33" s="300"/>
      <c r="F33" s="336">
        <f>SUM(F21:H31)</f>
        <v>388.5</v>
      </c>
      <c r="G33" s="337"/>
      <c r="H33" s="337"/>
      <c r="I33" s="337"/>
      <c r="J33" s="337"/>
      <c r="K33" s="337"/>
      <c r="L33" s="337"/>
      <c r="M33" s="337"/>
      <c r="N33" s="337"/>
      <c r="O33" s="338"/>
    </row>
    <row r="34" spans="2:15" ht="14.4" customHeight="1" x14ac:dyDescent="0.3">
      <c r="B34" s="251" t="s">
        <v>92</v>
      </c>
      <c r="C34" s="288"/>
      <c r="D34" s="288"/>
      <c r="E34" s="289"/>
      <c r="F34" s="326">
        <f>SUM(H21:H31)</f>
        <v>105</v>
      </c>
      <c r="G34" s="327"/>
      <c r="H34" s="327"/>
      <c r="I34" s="327"/>
      <c r="J34" s="327"/>
      <c r="K34" s="327"/>
      <c r="L34" s="327"/>
      <c r="M34" s="327"/>
      <c r="N34" s="327"/>
      <c r="O34" s="328"/>
    </row>
    <row r="35" spans="2:15" ht="14.4" customHeight="1" x14ac:dyDescent="0.3">
      <c r="B35" s="251" t="s">
        <v>93</v>
      </c>
      <c r="C35" s="288"/>
      <c r="D35" s="288"/>
      <c r="E35" s="289"/>
      <c r="F35" s="326">
        <f>SUM(G21:G31)</f>
        <v>126</v>
      </c>
      <c r="G35" s="327"/>
      <c r="H35" s="327"/>
      <c r="I35" s="327"/>
      <c r="J35" s="327"/>
      <c r="K35" s="327"/>
      <c r="L35" s="327"/>
      <c r="M35" s="327"/>
      <c r="N35" s="327"/>
      <c r="O35" s="328"/>
    </row>
    <row r="36" spans="2:15" ht="14.4" customHeight="1" x14ac:dyDescent="0.3">
      <c r="B36" s="251" t="s">
        <v>94</v>
      </c>
      <c r="C36" s="288"/>
      <c r="D36" s="288"/>
      <c r="E36" s="289"/>
      <c r="F36" s="326">
        <f>F33/14</f>
        <v>27.75</v>
      </c>
      <c r="G36" s="327"/>
      <c r="H36" s="327"/>
      <c r="I36" s="327"/>
      <c r="J36" s="327"/>
      <c r="K36" s="327"/>
      <c r="L36" s="327"/>
      <c r="M36" s="327"/>
      <c r="N36" s="327"/>
      <c r="O36" s="328"/>
    </row>
    <row r="37" spans="2:15" x14ac:dyDescent="0.3">
      <c r="B37" s="251" t="s">
        <v>95</v>
      </c>
      <c r="C37" s="288"/>
      <c r="D37" s="288"/>
      <c r="E37" s="289"/>
      <c r="F37" s="315">
        <f>F34/F33</f>
        <v>0.27027027027027029</v>
      </c>
      <c r="G37" s="316"/>
      <c r="H37" s="316"/>
      <c r="I37" s="316"/>
      <c r="J37" s="316"/>
      <c r="K37" s="316"/>
      <c r="L37" s="316"/>
      <c r="M37" s="316"/>
      <c r="N37" s="316"/>
      <c r="O37" s="317"/>
    </row>
    <row r="38" spans="2:15" ht="15" thickBot="1" x14ac:dyDescent="0.35">
      <c r="B38" s="318" t="s">
        <v>96</v>
      </c>
      <c r="C38" s="319"/>
      <c r="D38" s="319"/>
      <c r="E38" s="320"/>
      <c r="F38" s="321">
        <f>(F35+F34)/F33</f>
        <v>0.59459459459459463</v>
      </c>
      <c r="G38" s="322"/>
      <c r="H38" s="322"/>
      <c r="I38" s="322"/>
      <c r="J38" s="322"/>
      <c r="K38" s="322"/>
      <c r="L38" s="322"/>
      <c r="M38" s="322"/>
      <c r="N38" s="322"/>
      <c r="O38" s="323"/>
    </row>
    <row r="39" spans="2:15" ht="29.4" thickBot="1" x14ac:dyDescent="0.35">
      <c r="B39" s="137" t="s">
        <v>115</v>
      </c>
      <c r="C39" s="179" t="s">
        <v>441</v>
      </c>
      <c r="D39" s="55" t="s">
        <v>116</v>
      </c>
      <c r="E39" s="146" t="s">
        <v>161</v>
      </c>
      <c r="F39" s="146">
        <v>21</v>
      </c>
      <c r="G39" s="130">
        <v>10.5</v>
      </c>
      <c r="H39" s="152">
        <v>10.5</v>
      </c>
      <c r="I39" s="152">
        <f t="shared" ref="I39" si="4">SUM(F39:H39)</f>
        <v>42</v>
      </c>
      <c r="J39" s="152">
        <v>4</v>
      </c>
      <c r="K39" s="150">
        <v>4</v>
      </c>
      <c r="L39" s="150">
        <v>2</v>
      </c>
      <c r="M39" s="150">
        <v>2</v>
      </c>
      <c r="N39" s="150"/>
      <c r="O39" s="117" t="s">
        <v>75</v>
      </c>
    </row>
    <row r="40" spans="2:15" ht="43.5" customHeight="1" x14ac:dyDescent="0.3">
      <c r="B40" s="344" t="s">
        <v>115</v>
      </c>
      <c r="C40" s="342" t="s">
        <v>442</v>
      </c>
      <c r="D40" s="54" t="s">
        <v>118</v>
      </c>
      <c r="E40" s="144" t="s">
        <v>154</v>
      </c>
      <c r="F40" s="144">
        <v>21</v>
      </c>
      <c r="G40" s="131">
        <v>10.5</v>
      </c>
      <c r="H40" s="150"/>
      <c r="I40" s="150">
        <f>SUM(F40:H40)</f>
        <v>31.5</v>
      </c>
      <c r="J40" s="150">
        <v>2</v>
      </c>
      <c r="K40" s="306">
        <v>4</v>
      </c>
      <c r="L40" s="157">
        <v>1</v>
      </c>
      <c r="M40" s="306">
        <v>2</v>
      </c>
      <c r="N40" s="157"/>
      <c r="O40" s="126"/>
    </row>
    <row r="41" spans="2:15" ht="24.75" customHeight="1" thickBot="1" x14ac:dyDescent="0.35">
      <c r="B41" s="345"/>
      <c r="C41" s="343"/>
      <c r="D41" s="57" t="s">
        <v>119</v>
      </c>
      <c r="E41" s="145" t="s">
        <v>155</v>
      </c>
      <c r="F41" s="145">
        <v>21</v>
      </c>
      <c r="G41" s="154">
        <v>10.5</v>
      </c>
      <c r="H41" s="156"/>
      <c r="I41" s="156">
        <f t="shared" ref="I41:I49" si="5">SUM(F41:H41)</f>
        <v>31.5</v>
      </c>
      <c r="J41" s="156">
        <v>2</v>
      </c>
      <c r="K41" s="312"/>
      <c r="L41" s="156">
        <v>1</v>
      </c>
      <c r="M41" s="312"/>
      <c r="N41" s="156"/>
      <c r="O41" s="125" t="s">
        <v>75</v>
      </c>
    </row>
    <row r="42" spans="2:15" ht="28.8" x14ac:dyDescent="0.3">
      <c r="B42" s="332" t="s">
        <v>115</v>
      </c>
      <c r="C42" s="304" t="s">
        <v>443</v>
      </c>
      <c r="D42" s="54" t="s">
        <v>120</v>
      </c>
      <c r="E42" s="144" t="s">
        <v>156</v>
      </c>
      <c r="F42" s="144">
        <v>21</v>
      </c>
      <c r="G42" s="131">
        <v>21</v>
      </c>
      <c r="H42" s="150"/>
      <c r="I42" s="150">
        <f t="shared" si="5"/>
        <v>42</v>
      </c>
      <c r="J42" s="150">
        <v>3</v>
      </c>
      <c r="K42" s="273">
        <v>7</v>
      </c>
      <c r="L42" s="150">
        <v>1.5</v>
      </c>
      <c r="M42" s="273">
        <v>3.5</v>
      </c>
      <c r="N42" s="150"/>
      <c r="O42" s="117" t="s">
        <v>75</v>
      </c>
    </row>
    <row r="43" spans="2:15" ht="15" thickBot="1" x14ac:dyDescent="0.35">
      <c r="B43" s="341"/>
      <c r="C43" s="305"/>
      <c r="D43" s="57" t="s">
        <v>121</v>
      </c>
      <c r="E43" s="141" t="s">
        <v>401</v>
      </c>
      <c r="F43" s="145">
        <v>21</v>
      </c>
      <c r="G43" s="154"/>
      <c r="H43" s="156">
        <v>42</v>
      </c>
      <c r="I43" s="156">
        <f t="shared" si="5"/>
        <v>63</v>
      </c>
      <c r="J43" s="156">
        <v>4</v>
      </c>
      <c r="K43" s="306"/>
      <c r="L43" s="156">
        <v>2</v>
      </c>
      <c r="M43" s="306"/>
      <c r="N43" s="156"/>
      <c r="O43" s="125" t="s">
        <v>75</v>
      </c>
    </row>
    <row r="44" spans="2:15" ht="30" customHeight="1" x14ac:dyDescent="0.3">
      <c r="B44" s="332" t="s">
        <v>115</v>
      </c>
      <c r="C44" s="304" t="s">
        <v>444</v>
      </c>
      <c r="D44" s="54" t="s">
        <v>445</v>
      </c>
      <c r="E44" s="144" t="s">
        <v>158</v>
      </c>
      <c r="F44" s="144">
        <v>21</v>
      </c>
      <c r="G44" s="131"/>
      <c r="H44" s="150">
        <v>21</v>
      </c>
      <c r="I44" s="150">
        <f t="shared" si="5"/>
        <v>42</v>
      </c>
      <c r="J44" s="150">
        <v>3</v>
      </c>
      <c r="K44" s="273">
        <v>5</v>
      </c>
      <c r="L44" s="150">
        <v>1.5</v>
      </c>
      <c r="M44" s="273">
        <v>2.5</v>
      </c>
      <c r="N44" s="150"/>
      <c r="O44" s="117" t="s">
        <v>75</v>
      </c>
    </row>
    <row r="45" spans="2:15" ht="24" customHeight="1" thickBot="1" x14ac:dyDescent="0.35">
      <c r="B45" s="341"/>
      <c r="C45" s="305"/>
      <c r="D45" s="57" t="s">
        <v>446</v>
      </c>
      <c r="E45" s="141" t="s">
        <v>159</v>
      </c>
      <c r="F45" s="145">
        <v>21</v>
      </c>
      <c r="G45" s="154"/>
      <c r="H45" s="156">
        <v>10.5</v>
      </c>
      <c r="I45" s="156">
        <f t="shared" si="5"/>
        <v>31.5</v>
      </c>
      <c r="J45" s="156">
        <v>2</v>
      </c>
      <c r="K45" s="306"/>
      <c r="L45" s="156">
        <v>1</v>
      </c>
      <c r="M45" s="306"/>
      <c r="N45" s="156"/>
      <c r="O45" s="125" t="s">
        <v>75</v>
      </c>
    </row>
    <row r="46" spans="2:15" ht="14.4" customHeight="1" x14ac:dyDescent="0.3">
      <c r="B46" s="332" t="s">
        <v>115</v>
      </c>
      <c r="C46" s="314" t="s">
        <v>122</v>
      </c>
      <c r="D46" s="103" t="s">
        <v>123</v>
      </c>
      <c r="E46" s="144" t="s">
        <v>557</v>
      </c>
      <c r="F46" s="144"/>
      <c r="G46" s="131">
        <v>21</v>
      </c>
      <c r="H46" s="150"/>
      <c r="I46" s="150">
        <f t="shared" si="5"/>
        <v>21</v>
      </c>
      <c r="J46" s="150">
        <v>2</v>
      </c>
      <c r="K46" s="273">
        <v>4</v>
      </c>
      <c r="L46" s="150">
        <v>1</v>
      </c>
      <c r="M46" s="273">
        <v>2</v>
      </c>
      <c r="N46" s="150" t="s">
        <v>75</v>
      </c>
      <c r="O46" s="117"/>
    </row>
    <row r="47" spans="2:15" ht="15" thickBot="1" x14ac:dyDescent="0.35">
      <c r="B47" s="339"/>
      <c r="C47" s="340"/>
      <c r="D47" s="104" t="s">
        <v>160</v>
      </c>
      <c r="E47" s="146" t="s">
        <v>124</v>
      </c>
      <c r="F47" s="146">
        <v>21</v>
      </c>
      <c r="G47" s="130"/>
      <c r="H47" s="152"/>
      <c r="I47" s="152">
        <f>SUM(F47:H47)</f>
        <v>21</v>
      </c>
      <c r="J47" s="152">
        <v>2</v>
      </c>
      <c r="K47" s="275"/>
      <c r="L47" s="152">
        <v>1</v>
      </c>
      <c r="M47" s="275"/>
      <c r="N47" s="152" t="s">
        <v>75</v>
      </c>
      <c r="O47" s="127"/>
    </row>
    <row r="48" spans="2:15" ht="14.4" customHeight="1" x14ac:dyDescent="0.3">
      <c r="B48" s="332" t="s">
        <v>115</v>
      </c>
      <c r="C48" s="304" t="s">
        <v>125</v>
      </c>
      <c r="D48" s="180" t="s">
        <v>126</v>
      </c>
      <c r="E48" s="13"/>
      <c r="F48" s="18">
        <v>21</v>
      </c>
      <c r="G48" s="122"/>
      <c r="H48" s="122">
        <v>10.5</v>
      </c>
      <c r="I48" s="153">
        <f t="shared" si="5"/>
        <v>31.5</v>
      </c>
      <c r="J48" s="153">
        <v>3</v>
      </c>
      <c r="K48" s="279">
        <v>6</v>
      </c>
      <c r="L48" s="153">
        <v>1.5</v>
      </c>
      <c r="M48" s="279">
        <v>3</v>
      </c>
      <c r="N48" s="153"/>
      <c r="O48" s="124" t="s">
        <v>75</v>
      </c>
    </row>
    <row r="49" spans="1:16" ht="15" thickBot="1" x14ac:dyDescent="0.35">
      <c r="B49" s="333"/>
      <c r="C49" s="308"/>
      <c r="D49" s="159" t="s">
        <v>127</v>
      </c>
      <c r="E49" s="146"/>
      <c r="F49" s="146">
        <v>21</v>
      </c>
      <c r="G49" s="130"/>
      <c r="H49" s="130">
        <v>10.5</v>
      </c>
      <c r="I49" s="152">
        <f t="shared" si="5"/>
        <v>31.5</v>
      </c>
      <c r="J49" s="152">
        <v>3</v>
      </c>
      <c r="K49" s="275"/>
      <c r="L49" s="152">
        <v>1.5</v>
      </c>
      <c r="M49" s="275"/>
      <c r="N49" s="152"/>
      <c r="O49" s="127" t="s">
        <v>75</v>
      </c>
    </row>
    <row r="50" spans="1:16" ht="15" thickBot="1" x14ac:dyDescent="0.35">
      <c r="B50" s="334" t="s">
        <v>90</v>
      </c>
      <c r="C50" s="335"/>
      <c r="D50" s="335"/>
      <c r="E50" s="335"/>
      <c r="F50" s="160">
        <f t="shared" ref="F50:M50" si="6">SUM(F39:F49)</f>
        <v>210</v>
      </c>
      <c r="G50" s="160">
        <f t="shared" si="6"/>
        <v>73.5</v>
      </c>
      <c r="H50" s="160">
        <f t="shared" si="6"/>
        <v>105</v>
      </c>
      <c r="I50" s="160">
        <f t="shared" si="6"/>
        <v>388.5</v>
      </c>
      <c r="J50" s="160">
        <f t="shared" si="6"/>
        <v>30</v>
      </c>
      <c r="K50" s="159">
        <f t="shared" si="6"/>
        <v>30</v>
      </c>
      <c r="L50" s="159">
        <f t="shared" si="6"/>
        <v>15</v>
      </c>
      <c r="M50" s="114">
        <f t="shared" si="6"/>
        <v>15</v>
      </c>
      <c r="N50" s="128"/>
      <c r="O50" s="129"/>
    </row>
    <row r="51" spans="1:16" ht="14.4" customHeight="1" x14ac:dyDescent="0.3">
      <c r="B51" s="298" t="s">
        <v>91</v>
      </c>
      <c r="C51" s="299"/>
      <c r="D51" s="299"/>
      <c r="E51" s="300"/>
      <c r="F51" s="336">
        <f>SUM(F39:H49)</f>
        <v>388.5</v>
      </c>
      <c r="G51" s="337"/>
      <c r="H51" s="337"/>
      <c r="I51" s="337"/>
      <c r="J51" s="337"/>
      <c r="K51" s="337"/>
      <c r="L51" s="337"/>
      <c r="M51" s="337"/>
      <c r="N51" s="337"/>
      <c r="O51" s="338"/>
    </row>
    <row r="52" spans="1:16" ht="14.4" customHeight="1" x14ac:dyDescent="0.3">
      <c r="B52" s="251" t="s">
        <v>92</v>
      </c>
      <c r="C52" s="288"/>
      <c r="D52" s="288"/>
      <c r="E52" s="289"/>
      <c r="F52" s="326">
        <f>SUM(H39:H49)</f>
        <v>105</v>
      </c>
      <c r="G52" s="327"/>
      <c r="H52" s="327"/>
      <c r="I52" s="327"/>
      <c r="J52" s="327"/>
      <c r="K52" s="327"/>
      <c r="L52" s="327"/>
      <c r="M52" s="327"/>
      <c r="N52" s="327"/>
      <c r="O52" s="328"/>
    </row>
    <row r="53" spans="1:16" ht="14.4" customHeight="1" x14ac:dyDescent="0.3">
      <c r="B53" s="251" t="s">
        <v>93</v>
      </c>
      <c r="C53" s="288"/>
      <c r="D53" s="288"/>
      <c r="E53" s="289"/>
      <c r="F53" s="326">
        <f>SUM(G39:G49)</f>
        <v>73.5</v>
      </c>
      <c r="G53" s="327"/>
      <c r="H53" s="327"/>
      <c r="I53" s="327"/>
      <c r="J53" s="327"/>
      <c r="K53" s="327"/>
      <c r="L53" s="327"/>
      <c r="M53" s="327"/>
      <c r="N53" s="327"/>
      <c r="O53" s="328"/>
    </row>
    <row r="54" spans="1:16" ht="14.4" customHeight="1" x14ac:dyDescent="0.3">
      <c r="B54" s="251" t="s">
        <v>94</v>
      </c>
      <c r="C54" s="288"/>
      <c r="D54" s="288"/>
      <c r="E54" s="289"/>
      <c r="F54" s="329">
        <f>F51/14</f>
        <v>27.75</v>
      </c>
      <c r="G54" s="330"/>
      <c r="H54" s="330"/>
      <c r="I54" s="330"/>
      <c r="J54" s="330"/>
      <c r="K54" s="330"/>
      <c r="L54" s="330"/>
      <c r="M54" s="330"/>
      <c r="N54" s="330"/>
      <c r="O54" s="331"/>
    </row>
    <row r="55" spans="1:16" x14ac:dyDescent="0.3">
      <c r="B55" s="251" t="s">
        <v>95</v>
      </c>
      <c r="C55" s="288"/>
      <c r="D55" s="288"/>
      <c r="E55" s="289"/>
      <c r="F55" s="315">
        <f>F52/F51</f>
        <v>0.27027027027027029</v>
      </c>
      <c r="G55" s="316"/>
      <c r="H55" s="316"/>
      <c r="I55" s="316"/>
      <c r="J55" s="316"/>
      <c r="K55" s="316"/>
      <c r="L55" s="316"/>
      <c r="M55" s="316"/>
      <c r="N55" s="316"/>
      <c r="O55" s="317"/>
    </row>
    <row r="56" spans="1:16" ht="15" thickBot="1" x14ac:dyDescent="0.35">
      <c r="B56" s="318" t="s">
        <v>96</v>
      </c>
      <c r="C56" s="319"/>
      <c r="D56" s="319"/>
      <c r="E56" s="320"/>
      <c r="F56" s="321">
        <f>(F53+F52)/F51</f>
        <v>0.45945945945945948</v>
      </c>
      <c r="G56" s="322"/>
      <c r="H56" s="322"/>
      <c r="I56" s="322"/>
      <c r="J56" s="322"/>
      <c r="K56" s="322"/>
      <c r="L56" s="322"/>
      <c r="M56" s="322"/>
      <c r="N56" s="322"/>
      <c r="O56" s="323"/>
    </row>
    <row r="57" spans="1:16" ht="26.4" customHeight="1" x14ac:dyDescent="0.3">
      <c r="B57" s="301" t="s">
        <v>128</v>
      </c>
      <c r="C57" s="314" t="s">
        <v>492</v>
      </c>
      <c r="D57" s="54" t="s">
        <v>14</v>
      </c>
      <c r="E57" s="94" t="s">
        <v>460</v>
      </c>
      <c r="F57" s="80">
        <v>21</v>
      </c>
      <c r="G57" s="131"/>
      <c r="H57" s="111"/>
      <c r="I57" s="111">
        <f>SUM(F57:H57)</f>
        <v>21</v>
      </c>
      <c r="J57" s="111">
        <v>2</v>
      </c>
      <c r="K57" s="311">
        <v>4</v>
      </c>
      <c r="L57" s="166">
        <v>1</v>
      </c>
      <c r="M57" s="311">
        <v>2</v>
      </c>
      <c r="N57" s="111"/>
      <c r="O57" s="117" t="s">
        <v>75</v>
      </c>
    </row>
    <row r="58" spans="1:16" ht="26.4" customHeight="1" thickBot="1" x14ac:dyDescent="0.35">
      <c r="B58" s="324"/>
      <c r="C58" s="325"/>
      <c r="D58" s="56" t="s">
        <v>17</v>
      </c>
      <c r="E58" s="99" t="s">
        <v>463</v>
      </c>
      <c r="F58" s="83">
        <v>10.5</v>
      </c>
      <c r="G58" s="167"/>
      <c r="H58" s="113">
        <v>21</v>
      </c>
      <c r="I58" s="90">
        <f t="shared" ref="I58" si="7">SUM(F58:H58)</f>
        <v>31.5</v>
      </c>
      <c r="J58" s="90">
        <v>2</v>
      </c>
      <c r="K58" s="312"/>
      <c r="L58" s="168">
        <v>1</v>
      </c>
      <c r="M58" s="312"/>
      <c r="N58" s="90"/>
      <c r="O58" s="127"/>
    </row>
    <row r="59" spans="1:16" s="24" customFormat="1" ht="14.4" customHeight="1" x14ac:dyDescent="0.3">
      <c r="A59" s="25"/>
      <c r="B59" s="309" t="s">
        <v>128</v>
      </c>
      <c r="C59" s="310" t="s">
        <v>494</v>
      </c>
      <c r="D59" s="54" t="s">
        <v>18</v>
      </c>
      <c r="E59" s="18" t="s">
        <v>462</v>
      </c>
      <c r="F59" s="80">
        <v>21</v>
      </c>
      <c r="G59" s="122"/>
      <c r="H59" s="123">
        <v>10.5</v>
      </c>
      <c r="I59" s="111">
        <f t="shared" ref="I59:I68" si="8">SUM(F59:H59)</f>
        <v>31.5</v>
      </c>
      <c r="J59" s="111">
        <v>2</v>
      </c>
      <c r="K59" s="311">
        <v>5</v>
      </c>
      <c r="L59" s="123">
        <v>1</v>
      </c>
      <c r="M59" s="313">
        <v>2.5</v>
      </c>
      <c r="N59" s="111"/>
      <c r="O59" s="123" t="s">
        <v>75</v>
      </c>
      <c r="P59" s="26"/>
    </row>
    <row r="60" spans="1:16" ht="15" thickBot="1" x14ac:dyDescent="0.35">
      <c r="B60" s="296"/>
      <c r="C60" s="310"/>
      <c r="D60" s="55" t="s">
        <v>56</v>
      </c>
      <c r="E60" s="82" t="s">
        <v>411</v>
      </c>
      <c r="F60" s="82">
        <v>21</v>
      </c>
      <c r="G60" s="130"/>
      <c r="H60" s="118">
        <v>21</v>
      </c>
      <c r="I60" s="118">
        <f t="shared" si="8"/>
        <v>42</v>
      </c>
      <c r="J60" s="118">
        <v>3</v>
      </c>
      <c r="K60" s="312"/>
      <c r="L60" s="118">
        <v>1.5</v>
      </c>
      <c r="M60" s="313"/>
      <c r="N60" s="119"/>
      <c r="O60" s="169" t="s">
        <v>75</v>
      </c>
      <c r="P60" s="26"/>
    </row>
    <row r="61" spans="1:16" ht="14.4" customHeight="1" x14ac:dyDescent="0.3">
      <c r="B61" s="301" t="s">
        <v>128</v>
      </c>
      <c r="C61" s="314" t="s">
        <v>493</v>
      </c>
      <c r="D61" s="54" t="s">
        <v>19</v>
      </c>
      <c r="E61" s="93" t="s">
        <v>461</v>
      </c>
      <c r="F61" s="18">
        <v>21</v>
      </c>
      <c r="G61" s="122">
        <v>10.5</v>
      </c>
      <c r="H61" s="123">
        <v>21</v>
      </c>
      <c r="I61" s="123">
        <f t="shared" ref="I61" si="9">SUM(F61:H61)</f>
        <v>52.5</v>
      </c>
      <c r="J61" s="123">
        <v>3</v>
      </c>
      <c r="K61" s="279">
        <v>5</v>
      </c>
      <c r="L61" s="123">
        <v>1.5</v>
      </c>
      <c r="M61" s="273">
        <v>2.5</v>
      </c>
      <c r="N61" s="111"/>
      <c r="O61" s="117" t="s">
        <v>75</v>
      </c>
    </row>
    <row r="62" spans="1:16" ht="29.4" thickBot="1" x14ac:dyDescent="0.35">
      <c r="B62" s="303"/>
      <c r="C62" s="305"/>
      <c r="D62" s="165" t="s">
        <v>20</v>
      </c>
      <c r="E62" s="164" t="s">
        <v>464</v>
      </c>
      <c r="F62" s="83">
        <v>21</v>
      </c>
      <c r="G62" s="134"/>
      <c r="H62" s="90">
        <v>10.5</v>
      </c>
      <c r="I62" s="113">
        <f t="shared" si="8"/>
        <v>31.5</v>
      </c>
      <c r="J62" s="90">
        <v>2</v>
      </c>
      <c r="K62" s="306"/>
      <c r="L62" s="119">
        <v>1</v>
      </c>
      <c r="M62" s="306"/>
      <c r="N62" s="119"/>
      <c r="O62" s="125" t="s">
        <v>75</v>
      </c>
    </row>
    <row r="63" spans="1:16" ht="29.4" thickBot="1" x14ac:dyDescent="0.35">
      <c r="B63" s="170" t="s">
        <v>128</v>
      </c>
      <c r="C63" s="23" t="s">
        <v>167</v>
      </c>
      <c r="D63" s="100" t="s">
        <v>166</v>
      </c>
      <c r="E63" s="177" t="s">
        <v>465</v>
      </c>
      <c r="F63" s="23">
        <v>21</v>
      </c>
      <c r="G63" s="133"/>
      <c r="H63" s="112">
        <v>21</v>
      </c>
      <c r="I63" s="90">
        <f t="shared" si="8"/>
        <v>42</v>
      </c>
      <c r="J63" s="112">
        <v>4</v>
      </c>
      <c r="K63" s="112">
        <v>4</v>
      </c>
      <c r="L63" s="112">
        <v>2</v>
      </c>
      <c r="M63" s="112">
        <v>2</v>
      </c>
      <c r="N63" s="112"/>
      <c r="O63" s="115" t="s">
        <v>75</v>
      </c>
    </row>
    <row r="64" spans="1:16" ht="14.4" customHeight="1" x14ac:dyDescent="0.3">
      <c r="B64" s="301" t="s">
        <v>128</v>
      </c>
      <c r="C64" s="304" t="s">
        <v>129</v>
      </c>
      <c r="D64" s="54" t="s">
        <v>22</v>
      </c>
      <c r="E64" s="80" t="s">
        <v>466</v>
      </c>
      <c r="F64" s="80"/>
      <c r="G64" s="131">
        <v>21</v>
      </c>
      <c r="H64" s="111"/>
      <c r="I64" s="111">
        <f t="shared" si="8"/>
        <v>21</v>
      </c>
      <c r="J64" s="111">
        <v>2</v>
      </c>
      <c r="K64" s="273">
        <v>6</v>
      </c>
      <c r="L64" s="111">
        <v>1</v>
      </c>
      <c r="M64" s="273">
        <v>3</v>
      </c>
      <c r="N64" s="111" t="s">
        <v>75</v>
      </c>
      <c r="O64" s="117"/>
    </row>
    <row r="65" spans="2:15" ht="28.8" x14ac:dyDescent="0.3">
      <c r="B65" s="302"/>
      <c r="C65" s="228"/>
      <c r="D65" s="107" t="s">
        <v>25</v>
      </c>
      <c r="E65" s="97" t="s">
        <v>467</v>
      </c>
      <c r="F65" s="101">
        <v>21</v>
      </c>
      <c r="G65" s="43"/>
      <c r="H65" s="120"/>
      <c r="I65" s="120">
        <f t="shared" si="8"/>
        <v>21</v>
      </c>
      <c r="J65" s="120">
        <v>2</v>
      </c>
      <c r="K65" s="274"/>
      <c r="L65" s="120">
        <v>1</v>
      </c>
      <c r="M65" s="274"/>
      <c r="N65" s="120" t="s">
        <v>75</v>
      </c>
      <c r="O65" s="121"/>
    </row>
    <row r="66" spans="2:15" ht="30.9" customHeight="1" thickBot="1" x14ac:dyDescent="0.35">
      <c r="B66" s="303"/>
      <c r="C66" s="305"/>
      <c r="D66" s="57" t="s">
        <v>27</v>
      </c>
      <c r="E66" s="89" t="s">
        <v>511</v>
      </c>
      <c r="F66" s="81"/>
      <c r="G66" s="132"/>
      <c r="H66" s="119">
        <v>21</v>
      </c>
      <c r="I66" s="119">
        <f t="shared" si="8"/>
        <v>21</v>
      </c>
      <c r="J66" s="119">
        <v>2</v>
      </c>
      <c r="K66" s="306"/>
      <c r="L66" s="119">
        <v>1</v>
      </c>
      <c r="M66" s="306"/>
      <c r="N66" s="119" t="s">
        <v>75</v>
      </c>
      <c r="O66" s="125"/>
    </row>
    <row r="67" spans="2:15" ht="14.4" customHeight="1" x14ac:dyDescent="0.3">
      <c r="B67" s="301" t="s">
        <v>128</v>
      </c>
      <c r="C67" s="304" t="s">
        <v>130</v>
      </c>
      <c r="D67" s="108" t="s">
        <v>28</v>
      </c>
      <c r="E67" s="93"/>
      <c r="F67" s="80">
        <v>21</v>
      </c>
      <c r="G67" s="131"/>
      <c r="H67" s="111">
        <v>10.5</v>
      </c>
      <c r="I67" s="111">
        <f t="shared" si="8"/>
        <v>31.5</v>
      </c>
      <c r="J67" s="111">
        <v>3</v>
      </c>
      <c r="K67" s="273">
        <v>6</v>
      </c>
      <c r="L67" s="111">
        <v>1.5</v>
      </c>
      <c r="M67" s="273">
        <v>3</v>
      </c>
      <c r="N67" s="111"/>
      <c r="O67" s="117" t="s">
        <v>75</v>
      </c>
    </row>
    <row r="68" spans="2:15" ht="15" thickBot="1" x14ac:dyDescent="0.35">
      <c r="B68" s="307"/>
      <c r="C68" s="308"/>
      <c r="D68" s="106" t="s">
        <v>29</v>
      </c>
      <c r="E68" s="89"/>
      <c r="F68" s="82">
        <v>21</v>
      </c>
      <c r="G68" s="130"/>
      <c r="H68" s="118">
        <v>10.5</v>
      </c>
      <c r="I68" s="118">
        <f t="shared" si="8"/>
        <v>31.5</v>
      </c>
      <c r="J68" s="118">
        <v>3</v>
      </c>
      <c r="K68" s="275"/>
      <c r="L68" s="118">
        <v>1.5</v>
      </c>
      <c r="M68" s="275"/>
      <c r="N68" s="118"/>
      <c r="O68" s="127" t="s">
        <v>75</v>
      </c>
    </row>
    <row r="69" spans="2:15" ht="15" thickBot="1" x14ac:dyDescent="0.35">
      <c r="B69" s="296" t="s">
        <v>90</v>
      </c>
      <c r="C69" s="297"/>
      <c r="D69" s="297"/>
      <c r="E69" s="297"/>
      <c r="F69" s="99">
        <f t="shared" ref="F69:M69" si="10">SUM(F57:F68)</f>
        <v>199.5</v>
      </c>
      <c r="G69" s="99">
        <f t="shared" si="10"/>
        <v>31.5</v>
      </c>
      <c r="H69" s="99">
        <f t="shared" si="10"/>
        <v>147</v>
      </c>
      <c r="I69" s="99">
        <f t="shared" si="10"/>
        <v>378</v>
      </c>
      <c r="J69" s="99">
        <f t="shared" si="10"/>
        <v>30</v>
      </c>
      <c r="K69" s="113">
        <f t="shared" si="10"/>
        <v>30</v>
      </c>
      <c r="L69" s="113">
        <f t="shared" si="10"/>
        <v>15</v>
      </c>
      <c r="M69" s="114">
        <f t="shared" si="10"/>
        <v>15</v>
      </c>
      <c r="N69" s="128"/>
      <c r="O69" s="129"/>
    </row>
    <row r="70" spans="2:15" ht="14.4" customHeight="1" x14ac:dyDescent="0.3">
      <c r="B70" s="298" t="s">
        <v>91</v>
      </c>
      <c r="C70" s="299"/>
      <c r="D70" s="299"/>
      <c r="E70" s="300"/>
      <c r="F70" s="265">
        <f>SUM(F57:H68)</f>
        <v>378</v>
      </c>
      <c r="G70" s="266"/>
      <c r="H70" s="266"/>
      <c r="I70" s="266"/>
      <c r="J70" s="266"/>
      <c r="K70" s="266"/>
      <c r="L70" s="266"/>
      <c r="M70" s="266"/>
      <c r="N70" s="266"/>
      <c r="O70" s="267"/>
    </row>
    <row r="71" spans="2:15" ht="14.4" customHeight="1" x14ac:dyDescent="0.3">
      <c r="B71" s="251" t="s">
        <v>92</v>
      </c>
      <c r="C71" s="288"/>
      <c r="D71" s="288"/>
      <c r="E71" s="289"/>
      <c r="F71" s="254">
        <f>SUM(H57:H68)</f>
        <v>147</v>
      </c>
      <c r="G71" s="255"/>
      <c r="H71" s="255"/>
      <c r="I71" s="255"/>
      <c r="J71" s="255"/>
      <c r="K71" s="255"/>
      <c r="L71" s="255"/>
      <c r="M71" s="255"/>
      <c r="N71" s="255"/>
      <c r="O71" s="256"/>
    </row>
    <row r="72" spans="2:15" ht="14.4" customHeight="1" x14ac:dyDescent="0.3">
      <c r="B72" s="251" t="s">
        <v>93</v>
      </c>
      <c r="C72" s="288"/>
      <c r="D72" s="288"/>
      <c r="E72" s="289"/>
      <c r="F72" s="254">
        <f>SUM(G57:G68)</f>
        <v>31.5</v>
      </c>
      <c r="G72" s="255"/>
      <c r="H72" s="255"/>
      <c r="I72" s="255"/>
      <c r="J72" s="255"/>
      <c r="K72" s="255"/>
      <c r="L72" s="255"/>
      <c r="M72" s="255"/>
      <c r="N72" s="255"/>
      <c r="O72" s="256"/>
    </row>
    <row r="73" spans="2:15" ht="14.4" customHeight="1" x14ac:dyDescent="0.3">
      <c r="B73" s="251" t="s">
        <v>94</v>
      </c>
      <c r="C73" s="288"/>
      <c r="D73" s="288"/>
      <c r="E73" s="289"/>
      <c r="F73" s="254">
        <f>F70/14</f>
        <v>27</v>
      </c>
      <c r="G73" s="255"/>
      <c r="H73" s="255"/>
      <c r="I73" s="255"/>
      <c r="J73" s="255"/>
      <c r="K73" s="255"/>
      <c r="L73" s="255"/>
      <c r="M73" s="255"/>
      <c r="N73" s="255"/>
      <c r="O73" s="256"/>
    </row>
    <row r="74" spans="2:15" x14ac:dyDescent="0.3">
      <c r="B74" s="251" t="s">
        <v>95</v>
      </c>
      <c r="C74" s="288"/>
      <c r="D74" s="288"/>
      <c r="E74" s="289"/>
      <c r="F74" s="257">
        <f>F71/F70</f>
        <v>0.3888888888888889</v>
      </c>
      <c r="G74" s="258"/>
      <c r="H74" s="258"/>
      <c r="I74" s="258"/>
      <c r="J74" s="258"/>
      <c r="K74" s="258"/>
      <c r="L74" s="258"/>
      <c r="M74" s="258"/>
      <c r="N74" s="258"/>
      <c r="O74" s="259"/>
    </row>
    <row r="75" spans="2:15" ht="15" thickBot="1" x14ac:dyDescent="0.35">
      <c r="B75" s="290" t="s">
        <v>96</v>
      </c>
      <c r="C75" s="291"/>
      <c r="D75" s="291"/>
      <c r="E75" s="292"/>
      <c r="F75" s="293">
        <f>(F72+F71)/F70</f>
        <v>0.47222222222222221</v>
      </c>
      <c r="G75" s="294"/>
      <c r="H75" s="294"/>
      <c r="I75" s="294"/>
      <c r="J75" s="294"/>
      <c r="K75" s="294"/>
      <c r="L75" s="294"/>
      <c r="M75" s="294"/>
      <c r="N75" s="294"/>
      <c r="O75" s="295"/>
    </row>
    <row r="76" spans="2:15" ht="14.4" customHeight="1" x14ac:dyDescent="0.3">
      <c r="B76" s="281"/>
      <c r="C76" s="283" t="s">
        <v>381</v>
      </c>
      <c r="D76" s="74" t="s">
        <v>11</v>
      </c>
      <c r="E76" s="83" t="s">
        <v>468</v>
      </c>
      <c r="F76" s="84">
        <v>10.5</v>
      </c>
      <c r="G76" s="90"/>
      <c r="H76" s="90">
        <v>21</v>
      </c>
      <c r="I76" s="90">
        <f>SUM(F76:H76)</f>
        <v>31.5</v>
      </c>
      <c r="J76" s="134">
        <v>2</v>
      </c>
      <c r="K76" s="285">
        <v>5</v>
      </c>
      <c r="L76" s="134">
        <v>1</v>
      </c>
      <c r="M76" s="285">
        <v>2.5</v>
      </c>
      <c r="N76" s="134"/>
      <c r="O76" s="135" t="s">
        <v>75</v>
      </c>
    </row>
    <row r="77" spans="2:15" ht="24.75" customHeight="1" thickBot="1" x14ac:dyDescent="0.35">
      <c r="B77" s="282"/>
      <c r="C77" s="284"/>
      <c r="D77" s="96" t="s">
        <v>30</v>
      </c>
      <c r="E77" s="97" t="s">
        <v>555</v>
      </c>
      <c r="F77" s="79">
        <v>21</v>
      </c>
      <c r="G77" s="120"/>
      <c r="H77" s="120">
        <v>21</v>
      </c>
      <c r="I77" s="120">
        <f t="shared" ref="I77" si="11">SUM(F77:H77)</f>
        <v>42</v>
      </c>
      <c r="J77" s="120">
        <v>3</v>
      </c>
      <c r="K77" s="286"/>
      <c r="L77" s="134">
        <v>1.5</v>
      </c>
      <c r="M77" s="286"/>
      <c r="N77" s="132"/>
      <c r="O77" s="136" t="s">
        <v>75</v>
      </c>
    </row>
    <row r="78" spans="2:15" ht="15" thickBot="1" x14ac:dyDescent="0.35">
      <c r="B78" s="287" t="s">
        <v>131</v>
      </c>
      <c r="C78" s="280" t="s">
        <v>496</v>
      </c>
      <c r="D78" s="33" t="s">
        <v>32</v>
      </c>
      <c r="E78" s="80" t="s">
        <v>469</v>
      </c>
      <c r="F78" s="78">
        <v>10.5</v>
      </c>
      <c r="G78" s="111"/>
      <c r="H78" s="111">
        <v>21</v>
      </c>
      <c r="I78" s="111">
        <f>SUM(F78:H78)</f>
        <v>31.5</v>
      </c>
      <c r="J78" s="111">
        <v>2</v>
      </c>
      <c r="K78" s="273">
        <v>5</v>
      </c>
      <c r="L78" s="111">
        <v>1</v>
      </c>
      <c r="M78" s="273">
        <v>2.5</v>
      </c>
      <c r="N78" s="111"/>
      <c r="O78" s="117" t="s">
        <v>75</v>
      </c>
    </row>
    <row r="79" spans="2:15" ht="29.4" thickBot="1" x14ac:dyDescent="0.35">
      <c r="B79" s="282"/>
      <c r="C79" s="224"/>
      <c r="D79" s="98" t="s">
        <v>33</v>
      </c>
      <c r="E79" s="80" t="s">
        <v>470</v>
      </c>
      <c r="F79" s="78">
        <v>21</v>
      </c>
      <c r="G79" s="111"/>
      <c r="H79" s="111">
        <v>21</v>
      </c>
      <c r="I79" s="111">
        <f>SUM(F79:H79)</f>
        <v>42</v>
      </c>
      <c r="J79" s="131">
        <v>3</v>
      </c>
      <c r="K79" s="274"/>
      <c r="L79" s="120">
        <v>1.5</v>
      </c>
      <c r="M79" s="274"/>
      <c r="N79" s="120"/>
      <c r="O79" s="121" t="s">
        <v>75</v>
      </c>
    </row>
    <row r="80" spans="2:15" ht="14.4" customHeight="1" x14ac:dyDescent="0.3">
      <c r="B80" s="268" t="s">
        <v>131</v>
      </c>
      <c r="C80" s="280" t="s">
        <v>497</v>
      </c>
      <c r="D80" s="33" t="s">
        <v>34</v>
      </c>
      <c r="E80" s="80" t="s">
        <v>471</v>
      </c>
      <c r="F80" s="78">
        <v>21</v>
      </c>
      <c r="G80" s="111"/>
      <c r="H80" s="111">
        <v>21</v>
      </c>
      <c r="I80" s="111">
        <f t="shared" ref="I80:I87" si="12">SUM(F80:H80)</f>
        <v>42</v>
      </c>
      <c r="J80" s="111">
        <v>2</v>
      </c>
      <c r="K80" s="273">
        <v>4</v>
      </c>
      <c r="L80" s="111">
        <v>1</v>
      </c>
      <c r="M80" s="273">
        <v>2</v>
      </c>
      <c r="N80" s="111"/>
      <c r="O80" s="117" t="s">
        <v>75</v>
      </c>
    </row>
    <row r="81" spans="2:15" ht="29.4" customHeight="1" thickBot="1" x14ac:dyDescent="0.35">
      <c r="B81" s="269"/>
      <c r="C81" s="224"/>
      <c r="D81" s="59" t="s">
        <v>35</v>
      </c>
      <c r="E81" s="101" t="s">
        <v>472</v>
      </c>
      <c r="F81" s="79">
        <v>21</v>
      </c>
      <c r="G81" s="120"/>
      <c r="H81" s="120">
        <v>10.5</v>
      </c>
      <c r="I81" s="120">
        <f t="shared" si="12"/>
        <v>31.5</v>
      </c>
      <c r="J81" s="120">
        <v>2</v>
      </c>
      <c r="K81" s="274"/>
      <c r="L81" s="120">
        <v>1</v>
      </c>
      <c r="M81" s="274"/>
      <c r="N81" s="120"/>
      <c r="O81" s="121" t="s">
        <v>75</v>
      </c>
    </row>
    <row r="82" spans="2:15" ht="40.5" customHeight="1" thickBot="1" x14ac:dyDescent="0.35">
      <c r="B82" s="86" t="s">
        <v>131</v>
      </c>
      <c r="C82" s="78" t="s">
        <v>181</v>
      </c>
      <c r="D82" s="33" t="s">
        <v>132</v>
      </c>
      <c r="E82" s="23" t="s">
        <v>163</v>
      </c>
      <c r="F82" s="78">
        <v>21</v>
      </c>
      <c r="G82" s="111"/>
      <c r="H82" s="111">
        <v>21</v>
      </c>
      <c r="I82" s="111">
        <f t="shared" si="12"/>
        <v>42</v>
      </c>
      <c r="J82" s="111">
        <v>4</v>
      </c>
      <c r="K82" s="111">
        <v>4</v>
      </c>
      <c r="L82" s="111">
        <v>2</v>
      </c>
      <c r="M82" s="111">
        <v>2</v>
      </c>
      <c r="N82" s="111"/>
      <c r="O82" s="117" t="s">
        <v>75</v>
      </c>
    </row>
    <row r="83" spans="2:15" ht="14.4" customHeight="1" x14ac:dyDescent="0.3">
      <c r="B83" s="268" t="s">
        <v>131</v>
      </c>
      <c r="C83" s="270" t="s">
        <v>133</v>
      </c>
      <c r="D83" s="109" t="s">
        <v>36</v>
      </c>
      <c r="E83" s="93" t="s">
        <v>495</v>
      </c>
      <c r="F83" s="78">
        <v>21</v>
      </c>
      <c r="G83" s="111"/>
      <c r="H83" s="111"/>
      <c r="I83" s="111">
        <f t="shared" si="12"/>
        <v>21</v>
      </c>
      <c r="J83" s="111">
        <v>2</v>
      </c>
      <c r="K83" s="273">
        <v>6</v>
      </c>
      <c r="L83" s="111">
        <v>1</v>
      </c>
      <c r="M83" s="273">
        <v>3</v>
      </c>
      <c r="N83" s="111" t="s">
        <v>75</v>
      </c>
      <c r="O83" s="117"/>
    </row>
    <row r="84" spans="2:15" x14ac:dyDescent="0.3">
      <c r="B84" s="269"/>
      <c r="C84" s="271"/>
      <c r="D84" s="110" t="s">
        <v>38</v>
      </c>
      <c r="E84" s="79" t="s">
        <v>473</v>
      </c>
      <c r="F84" s="79">
        <v>21</v>
      </c>
      <c r="G84" s="120"/>
      <c r="H84" s="120"/>
      <c r="I84" s="120">
        <f t="shared" si="12"/>
        <v>21</v>
      </c>
      <c r="J84" s="120">
        <v>2</v>
      </c>
      <c r="K84" s="274"/>
      <c r="L84" s="120">
        <v>1</v>
      </c>
      <c r="M84" s="274"/>
      <c r="N84" s="120" t="s">
        <v>75</v>
      </c>
      <c r="O84" s="121"/>
    </row>
    <row r="85" spans="2:15" ht="29.4" thickBot="1" x14ac:dyDescent="0.35">
      <c r="B85" s="269"/>
      <c r="C85" s="272"/>
      <c r="D85" s="60" t="s">
        <v>39</v>
      </c>
      <c r="E85" s="89" t="s">
        <v>438</v>
      </c>
      <c r="F85" s="85">
        <v>10.5</v>
      </c>
      <c r="G85" s="118">
        <v>10.5</v>
      </c>
      <c r="H85" s="118"/>
      <c r="I85" s="118">
        <f t="shared" si="12"/>
        <v>21</v>
      </c>
      <c r="J85" s="118">
        <v>2</v>
      </c>
      <c r="K85" s="275"/>
      <c r="L85" s="118">
        <v>1</v>
      </c>
      <c r="M85" s="275"/>
      <c r="N85" s="118" t="s">
        <v>75</v>
      </c>
      <c r="O85" s="127"/>
    </row>
    <row r="86" spans="2:15" ht="14.4" customHeight="1" x14ac:dyDescent="0.3">
      <c r="B86" s="269" t="s">
        <v>131</v>
      </c>
      <c r="C86" s="277" t="s">
        <v>134</v>
      </c>
      <c r="D86" s="105" t="s">
        <v>40</v>
      </c>
      <c r="E86" s="93"/>
      <c r="F86" s="13">
        <v>21</v>
      </c>
      <c r="G86" s="123"/>
      <c r="H86" s="123">
        <v>10.5</v>
      </c>
      <c r="I86" s="123">
        <f t="shared" si="12"/>
        <v>31.5</v>
      </c>
      <c r="J86" s="123">
        <v>3</v>
      </c>
      <c r="K86" s="279">
        <v>6</v>
      </c>
      <c r="L86" s="123">
        <v>1.5</v>
      </c>
      <c r="M86" s="279">
        <v>3</v>
      </c>
      <c r="N86" s="123"/>
      <c r="O86" s="124" t="s">
        <v>75</v>
      </c>
    </row>
    <row r="87" spans="2:15" ht="15" thickBot="1" x14ac:dyDescent="0.35">
      <c r="B87" s="276"/>
      <c r="C87" s="278"/>
      <c r="D87" s="105" t="s">
        <v>41</v>
      </c>
      <c r="E87" s="89"/>
      <c r="F87" s="85">
        <v>21</v>
      </c>
      <c r="G87" s="130"/>
      <c r="H87" s="118">
        <v>10.5</v>
      </c>
      <c r="I87" s="118">
        <f t="shared" si="12"/>
        <v>31.5</v>
      </c>
      <c r="J87" s="118">
        <v>3</v>
      </c>
      <c r="K87" s="275"/>
      <c r="L87" s="118">
        <v>1.5</v>
      </c>
      <c r="M87" s="275"/>
      <c r="N87" s="118"/>
      <c r="O87" s="127" t="s">
        <v>75</v>
      </c>
    </row>
    <row r="88" spans="2:15" ht="15" thickBot="1" x14ac:dyDescent="0.35">
      <c r="B88" s="260" t="s">
        <v>90</v>
      </c>
      <c r="C88" s="261"/>
      <c r="D88" s="261"/>
      <c r="E88" s="261"/>
      <c r="F88" s="12">
        <f t="shared" ref="F88:M88" si="13">SUM(F76:F87)</f>
        <v>220.5</v>
      </c>
      <c r="G88" s="12">
        <f t="shared" si="13"/>
        <v>10.5</v>
      </c>
      <c r="H88" s="12">
        <f t="shared" si="13"/>
        <v>157.5</v>
      </c>
      <c r="I88" s="12">
        <f t="shared" si="13"/>
        <v>388.5</v>
      </c>
      <c r="J88" s="12">
        <f t="shared" si="13"/>
        <v>30</v>
      </c>
      <c r="K88" s="112">
        <f t="shared" si="13"/>
        <v>30</v>
      </c>
      <c r="L88" s="112">
        <f t="shared" si="13"/>
        <v>15</v>
      </c>
      <c r="M88" s="115">
        <f t="shared" si="13"/>
        <v>15</v>
      </c>
      <c r="N88" s="128"/>
      <c r="O88" s="129"/>
    </row>
    <row r="89" spans="2:15" ht="14.4" customHeight="1" x14ac:dyDescent="0.3">
      <c r="B89" s="262" t="s">
        <v>91</v>
      </c>
      <c r="C89" s="263"/>
      <c r="D89" s="263"/>
      <c r="E89" s="264"/>
      <c r="F89" s="265">
        <f>SUM(F76:H87)</f>
        <v>388.5</v>
      </c>
      <c r="G89" s="266"/>
      <c r="H89" s="266"/>
      <c r="I89" s="266"/>
      <c r="J89" s="266"/>
      <c r="K89" s="266"/>
      <c r="L89" s="266"/>
      <c r="M89" s="266"/>
      <c r="N89" s="266"/>
      <c r="O89" s="267"/>
    </row>
    <row r="90" spans="2:15" ht="14.4" customHeight="1" x14ac:dyDescent="0.3">
      <c r="B90" s="251" t="s">
        <v>92</v>
      </c>
      <c r="C90" s="252"/>
      <c r="D90" s="252"/>
      <c r="E90" s="253"/>
      <c r="F90" s="254">
        <f>SUM(H76:H87)</f>
        <v>157.5</v>
      </c>
      <c r="G90" s="255"/>
      <c r="H90" s="255"/>
      <c r="I90" s="255"/>
      <c r="J90" s="255"/>
      <c r="K90" s="255"/>
      <c r="L90" s="255"/>
      <c r="M90" s="255"/>
      <c r="N90" s="255"/>
      <c r="O90" s="256"/>
    </row>
    <row r="91" spans="2:15" ht="14.4" customHeight="1" x14ac:dyDescent="0.3">
      <c r="B91" s="251" t="s">
        <v>93</v>
      </c>
      <c r="C91" s="252"/>
      <c r="D91" s="252"/>
      <c r="E91" s="253"/>
      <c r="F91" s="254">
        <f>SUM(G76:G87)</f>
        <v>10.5</v>
      </c>
      <c r="G91" s="255"/>
      <c r="H91" s="255"/>
      <c r="I91" s="255"/>
      <c r="J91" s="255"/>
      <c r="K91" s="255"/>
      <c r="L91" s="255"/>
      <c r="M91" s="255"/>
      <c r="N91" s="255"/>
      <c r="O91" s="256"/>
    </row>
    <row r="92" spans="2:15" ht="14.4" customHeight="1" x14ac:dyDescent="0.3">
      <c r="B92" s="251" t="s">
        <v>94</v>
      </c>
      <c r="C92" s="252"/>
      <c r="D92" s="252"/>
      <c r="E92" s="253"/>
      <c r="F92" s="254">
        <f>F89/14</f>
        <v>27.75</v>
      </c>
      <c r="G92" s="255"/>
      <c r="H92" s="255"/>
      <c r="I92" s="255"/>
      <c r="J92" s="255"/>
      <c r="K92" s="255"/>
      <c r="L92" s="255"/>
      <c r="M92" s="255"/>
      <c r="N92" s="255"/>
      <c r="O92" s="256"/>
    </row>
    <row r="93" spans="2:15" x14ac:dyDescent="0.3">
      <c r="B93" s="251" t="s">
        <v>95</v>
      </c>
      <c r="C93" s="252"/>
      <c r="D93" s="252"/>
      <c r="E93" s="253"/>
      <c r="F93" s="257">
        <f>F90/F89</f>
        <v>0.40540540540540543</v>
      </c>
      <c r="G93" s="258"/>
      <c r="H93" s="258"/>
      <c r="I93" s="258"/>
      <c r="J93" s="258"/>
      <c r="K93" s="258"/>
      <c r="L93" s="258"/>
      <c r="M93" s="258"/>
      <c r="N93" s="258"/>
      <c r="O93" s="259"/>
    </row>
    <row r="94" spans="2:15" x14ac:dyDescent="0.3">
      <c r="B94" s="251" t="s">
        <v>96</v>
      </c>
      <c r="C94" s="252"/>
      <c r="D94" s="252"/>
      <c r="E94" s="253"/>
      <c r="F94" s="257">
        <f>(F91+F90)/F89</f>
        <v>0.43243243243243246</v>
      </c>
      <c r="G94" s="258"/>
      <c r="H94" s="258"/>
      <c r="I94" s="258"/>
      <c r="J94" s="258"/>
      <c r="K94" s="258"/>
      <c r="L94" s="258"/>
      <c r="M94" s="258"/>
      <c r="N94" s="258"/>
      <c r="O94" s="259"/>
    </row>
    <row r="95" spans="2:15" ht="14.4" customHeight="1" x14ac:dyDescent="0.3">
      <c r="B95" s="242" t="s">
        <v>135</v>
      </c>
      <c r="C95" s="243"/>
      <c r="D95" s="243"/>
      <c r="E95" s="244"/>
      <c r="F95" s="248">
        <f>F89+F70+F51+F33+F15</f>
        <v>1921.5</v>
      </c>
      <c r="G95" s="249"/>
      <c r="H95" s="249"/>
      <c r="I95" s="249"/>
      <c r="J95" s="249"/>
      <c r="K95" s="249"/>
      <c r="L95" s="249"/>
      <c r="M95" s="249"/>
      <c r="N95" s="249"/>
      <c r="O95" s="250"/>
    </row>
    <row r="96" spans="2:15" ht="14.4" customHeight="1" x14ac:dyDescent="0.3">
      <c r="B96" s="242" t="s">
        <v>136</v>
      </c>
      <c r="C96" s="243"/>
      <c r="D96" s="243"/>
      <c r="E96" s="244"/>
      <c r="F96" s="248">
        <f>F90+F71+F52+F34+F16</f>
        <v>598.5</v>
      </c>
      <c r="G96" s="249"/>
      <c r="H96" s="249"/>
      <c r="I96" s="249"/>
      <c r="J96" s="249"/>
      <c r="K96" s="249"/>
      <c r="L96" s="249"/>
      <c r="M96" s="249"/>
      <c r="N96" s="249"/>
      <c r="O96" s="250"/>
    </row>
    <row r="97" spans="2:15" ht="14.4" customHeight="1" x14ac:dyDescent="0.3">
      <c r="B97" s="242" t="s">
        <v>137</v>
      </c>
      <c r="C97" s="243"/>
      <c r="D97" s="243"/>
      <c r="E97" s="244"/>
      <c r="F97" s="248">
        <f>F91+F72+F53+F35+F17</f>
        <v>367.5</v>
      </c>
      <c r="G97" s="249"/>
      <c r="H97" s="249"/>
      <c r="I97" s="249"/>
      <c r="J97" s="249"/>
      <c r="K97" s="249"/>
      <c r="L97" s="249"/>
      <c r="M97" s="249"/>
      <c r="N97" s="249"/>
      <c r="O97" s="250"/>
    </row>
    <row r="98" spans="2:15" ht="14.4" customHeight="1" x14ac:dyDescent="0.3">
      <c r="B98" s="242" t="s">
        <v>138</v>
      </c>
      <c r="C98" s="243"/>
      <c r="D98" s="243"/>
      <c r="E98" s="244"/>
      <c r="F98" s="245">
        <f>F96/F95</f>
        <v>0.31147540983606559</v>
      </c>
      <c r="G98" s="246"/>
      <c r="H98" s="246"/>
      <c r="I98" s="246"/>
      <c r="J98" s="246"/>
      <c r="K98" s="246"/>
      <c r="L98" s="246"/>
      <c r="M98" s="246"/>
      <c r="N98" s="246"/>
      <c r="O98" s="247"/>
    </row>
    <row r="99" spans="2:15" ht="14.4" customHeight="1" x14ac:dyDescent="0.3">
      <c r="B99" s="242" t="s">
        <v>139</v>
      </c>
      <c r="C99" s="243"/>
      <c r="D99" s="243"/>
      <c r="E99" s="244"/>
      <c r="F99" s="245">
        <f>(F96+F97)/F95</f>
        <v>0.50273224043715847</v>
      </c>
      <c r="G99" s="246"/>
      <c r="H99" s="246"/>
      <c r="I99" s="246"/>
      <c r="J99" s="246"/>
      <c r="K99" s="246"/>
      <c r="L99" s="246"/>
      <c r="M99" s="246"/>
      <c r="N99" s="246"/>
      <c r="O99" s="247"/>
    </row>
    <row r="100" spans="2:15" x14ac:dyDescent="0.3">
      <c r="B100" s="19"/>
      <c r="C100" s="20"/>
      <c r="D100" s="20"/>
      <c r="E100" s="116"/>
      <c r="F100" s="102"/>
    </row>
  </sheetData>
  <mergeCells count="181">
    <mergeCell ref="N2:O2"/>
    <mergeCell ref="B4:B5"/>
    <mergeCell ref="C4:C5"/>
    <mergeCell ref="K4:K5"/>
    <mergeCell ref="M4:M5"/>
    <mergeCell ref="B2:B3"/>
    <mergeCell ref="C2:C3"/>
    <mergeCell ref="D2:E3"/>
    <mergeCell ref="F2:F3"/>
    <mergeCell ref="G2:G3"/>
    <mergeCell ref="B6:B7"/>
    <mergeCell ref="C6:C7"/>
    <mergeCell ref="K6:K7"/>
    <mergeCell ref="M6:M7"/>
    <mergeCell ref="B8:B9"/>
    <mergeCell ref="C8:C9"/>
    <mergeCell ref="K8:K9"/>
    <mergeCell ref="M8:M9"/>
    <mergeCell ref="H2:H3"/>
    <mergeCell ref="I2:I3"/>
    <mergeCell ref="J2:K2"/>
    <mergeCell ref="L2:M2"/>
    <mergeCell ref="B14:E14"/>
    <mergeCell ref="B15:E15"/>
    <mergeCell ref="F15:O15"/>
    <mergeCell ref="B16:E16"/>
    <mergeCell ref="F16:O16"/>
    <mergeCell ref="B17:E17"/>
    <mergeCell ref="F17:O17"/>
    <mergeCell ref="B10:B11"/>
    <mergeCell ref="C10:C11"/>
    <mergeCell ref="K10:K11"/>
    <mergeCell ref="M10:M11"/>
    <mergeCell ref="B12:B13"/>
    <mergeCell ref="C12:C13"/>
    <mergeCell ref="K12:K13"/>
    <mergeCell ref="M12:M13"/>
    <mergeCell ref="B21:B22"/>
    <mergeCell ref="C21:C22"/>
    <mergeCell ref="K21:K22"/>
    <mergeCell ref="M21:M22"/>
    <mergeCell ref="B23:B24"/>
    <mergeCell ref="C23:C25"/>
    <mergeCell ref="B18:E18"/>
    <mergeCell ref="F18:O18"/>
    <mergeCell ref="B19:E19"/>
    <mergeCell ref="F19:O19"/>
    <mergeCell ref="B20:E20"/>
    <mergeCell ref="F20:O20"/>
    <mergeCell ref="K23:K25"/>
    <mergeCell ref="M23:M25"/>
    <mergeCell ref="B29:B31"/>
    <mergeCell ref="C29:C31"/>
    <mergeCell ref="K29:K31"/>
    <mergeCell ref="M29:M31"/>
    <mergeCell ref="B32:E32"/>
    <mergeCell ref="B33:E33"/>
    <mergeCell ref="F33:O33"/>
    <mergeCell ref="B26:B27"/>
    <mergeCell ref="C26:C27"/>
    <mergeCell ref="K26:K27"/>
    <mergeCell ref="M26:M27"/>
    <mergeCell ref="B37:E37"/>
    <mergeCell ref="F37:O37"/>
    <mergeCell ref="B38:E38"/>
    <mergeCell ref="F38:O38"/>
    <mergeCell ref="K40:K41"/>
    <mergeCell ref="M40:M41"/>
    <mergeCell ref="B34:E34"/>
    <mergeCell ref="F34:O34"/>
    <mergeCell ref="B35:E35"/>
    <mergeCell ref="F35:O35"/>
    <mergeCell ref="B36:E36"/>
    <mergeCell ref="F36:O36"/>
    <mergeCell ref="C40:C41"/>
    <mergeCell ref="B40:B41"/>
    <mergeCell ref="B46:B47"/>
    <mergeCell ref="C46:C47"/>
    <mergeCell ref="K46:K47"/>
    <mergeCell ref="M46:M47"/>
    <mergeCell ref="B42:B43"/>
    <mergeCell ref="C42:C43"/>
    <mergeCell ref="K42:K43"/>
    <mergeCell ref="M42:M43"/>
    <mergeCell ref="B44:B45"/>
    <mergeCell ref="C44:C45"/>
    <mergeCell ref="K44:K45"/>
    <mergeCell ref="M44:M45"/>
    <mergeCell ref="B52:E52"/>
    <mergeCell ref="F52:O52"/>
    <mergeCell ref="B53:E53"/>
    <mergeCell ref="F53:O53"/>
    <mergeCell ref="B54:E54"/>
    <mergeCell ref="F54:O54"/>
    <mergeCell ref="B48:B49"/>
    <mergeCell ref="C48:C49"/>
    <mergeCell ref="K48:K49"/>
    <mergeCell ref="M48:M49"/>
    <mergeCell ref="B50:E50"/>
    <mergeCell ref="B51:E51"/>
    <mergeCell ref="F51:O51"/>
    <mergeCell ref="B59:B60"/>
    <mergeCell ref="C59:C60"/>
    <mergeCell ref="K59:K60"/>
    <mergeCell ref="M59:M60"/>
    <mergeCell ref="B61:B62"/>
    <mergeCell ref="C61:C62"/>
    <mergeCell ref="K61:K62"/>
    <mergeCell ref="M61:M62"/>
    <mergeCell ref="B55:E55"/>
    <mergeCell ref="F55:O55"/>
    <mergeCell ref="B56:E56"/>
    <mergeCell ref="F56:O56"/>
    <mergeCell ref="B57:B58"/>
    <mergeCell ref="C57:C58"/>
    <mergeCell ref="K57:K58"/>
    <mergeCell ref="M57:M58"/>
    <mergeCell ref="B69:E69"/>
    <mergeCell ref="B70:E70"/>
    <mergeCell ref="F70:O70"/>
    <mergeCell ref="B71:E71"/>
    <mergeCell ref="F71:O71"/>
    <mergeCell ref="B72:E72"/>
    <mergeCell ref="F72:O72"/>
    <mergeCell ref="B64:B66"/>
    <mergeCell ref="C64:C66"/>
    <mergeCell ref="K64:K66"/>
    <mergeCell ref="M64:M66"/>
    <mergeCell ref="B67:B68"/>
    <mergeCell ref="C67:C68"/>
    <mergeCell ref="K67:K68"/>
    <mergeCell ref="M67:M68"/>
    <mergeCell ref="B76:B77"/>
    <mergeCell ref="C76:C77"/>
    <mergeCell ref="K76:K77"/>
    <mergeCell ref="M76:M77"/>
    <mergeCell ref="B78:B79"/>
    <mergeCell ref="C78:C79"/>
    <mergeCell ref="K78:K79"/>
    <mergeCell ref="M78:M79"/>
    <mergeCell ref="B73:E73"/>
    <mergeCell ref="F73:O73"/>
    <mergeCell ref="B74:E74"/>
    <mergeCell ref="F74:O74"/>
    <mergeCell ref="B75:E75"/>
    <mergeCell ref="F75:O75"/>
    <mergeCell ref="B83:B85"/>
    <mergeCell ref="C83:C85"/>
    <mergeCell ref="K83:K85"/>
    <mergeCell ref="M83:M85"/>
    <mergeCell ref="B86:B87"/>
    <mergeCell ref="C86:C87"/>
    <mergeCell ref="K86:K87"/>
    <mergeCell ref="M86:M87"/>
    <mergeCell ref="B80:B81"/>
    <mergeCell ref="C80:C81"/>
    <mergeCell ref="K80:K81"/>
    <mergeCell ref="M80:M81"/>
    <mergeCell ref="B92:E92"/>
    <mergeCell ref="F92:O92"/>
    <mergeCell ref="B93:E93"/>
    <mergeCell ref="F93:O93"/>
    <mergeCell ref="B94:E94"/>
    <mergeCell ref="F94:O94"/>
    <mergeCell ref="B88:E88"/>
    <mergeCell ref="B89:E89"/>
    <mergeCell ref="F89:O89"/>
    <mergeCell ref="B90:E90"/>
    <mergeCell ref="F90:O90"/>
    <mergeCell ref="B91:E91"/>
    <mergeCell ref="F91:O91"/>
    <mergeCell ref="B98:E98"/>
    <mergeCell ref="F98:O98"/>
    <mergeCell ref="B99:E99"/>
    <mergeCell ref="F99:O99"/>
    <mergeCell ref="B95:E95"/>
    <mergeCell ref="F95:O95"/>
    <mergeCell ref="B96:E96"/>
    <mergeCell ref="F96:O96"/>
    <mergeCell ref="B97:E97"/>
    <mergeCell ref="F97:O97"/>
  </mergeCells>
  <hyperlinks>
    <hyperlink ref="D57" location="ECUEF411!A1" display="ECUEF411" xr:uid="{00000000-0004-0000-0200-000000000000}"/>
    <hyperlink ref="D59" location="ECUEF421!A1" display="ECUEF421" xr:uid="{00000000-0004-0000-0200-000001000000}"/>
    <hyperlink ref="D60" location="ECUEF422!A1" display="ECUEF422" xr:uid="{00000000-0004-0000-0200-000002000000}"/>
    <hyperlink ref="D62" location="ECUEF432!A1" display="ECUEF432" xr:uid="{00000000-0004-0000-0200-000003000000}"/>
    <hyperlink ref="D64" location="ECUET411!A1" display="ECUET411" xr:uid="{00000000-0004-0000-0200-000004000000}"/>
    <hyperlink ref="D65" location="ECUET412!A1" display="ECUET412" xr:uid="{00000000-0004-0000-0200-000005000000}"/>
    <hyperlink ref="D66" location="ECUET413!A1" display="ECUET413" xr:uid="{00000000-0004-0000-0200-000006000000}"/>
    <hyperlink ref="D76" location="ECUEF511!A1" display="ECUEF512" xr:uid="{00000000-0004-0000-0200-000007000000}"/>
    <hyperlink ref="D78" location="ECUEF521!A1" display="ECUEF521" xr:uid="{00000000-0004-0000-0200-000008000000}"/>
    <hyperlink ref="D79" location="ECUEF522!A1" display="ECUEF522" xr:uid="{00000000-0004-0000-0200-000009000000}"/>
    <hyperlink ref="D80" location="ECUEF531!A1" display="ECUEF531" xr:uid="{00000000-0004-0000-0200-00000A000000}"/>
    <hyperlink ref="D81" location="ECUEF532!A1" display="ECUEF532" xr:uid="{00000000-0004-0000-0200-00000B000000}"/>
    <hyperlink ref="D82" location="ECUEF541!A1" display="ECUEF541" xr:uid="{00000000-0004-0000-0200-00000C000000}"/>
    <hyperlink ref="D83" location="ECUET511!A1" display="ECUET511" xr:uid="{00000000-0004-0000-0200-00000D000000}"/>
    <hyperlink ref="D84" location="ECUET512!A1" display="ECUET512" xr:uid="{00000000-0004-0000-0200-00000E000000}"/>
    <hyperlink ref="D85" location="ECUET513!A1" display="ECUET513" xr:uid="{00000000-0004-0000-0200-00000F000000}"/>
    <hyperlink ref="D77" location="ECUEF512!A1" display="ECUEF512" xr:uid="{00000000-0004-0000-0200-000010000000}"/>
    <hyperlink ref="D63" location="ECUEF441!A1" display="ECUEF441" xr:uid="{00000000-0004-0000-0200-000011000000}"/>
    <hyperlink ref="D58" location="ECUEF412!A1" display="ECUEF412" xr:uid="{00000000-0004-0000-0200-000012000000}"/>
    <hyperlink ref="D61" location="ECUEF431!A1" display="ECUEF431" xr:uid="{00000000-0004-0000-0200-000013000000}"/>
    <hyperlink ref="D4" location="ECUEF111!A1" display="ECUEF111" xr:uid="{00000000-0004-0000-0200-000014000000}"/>
    <hyperlink ref="D5" location="ECUEF112!A1" display="ECUEF112" xr:uid="{00000000-0004-0000-0200-000015000000}"/>
    <hyperlink ref="D6" location="ECUEF121!A1" display="ECUEF121" xr:uid="{00000000-0004-0000-0200-000016000000}"/>
    <hyperlink ref="D8" location="ECUEF131!A1" display="ECUEF131" xr:uid="{00000000-0004-0000-0200-000017000000}"/>
    <hyperlink ref="D7" location="ECUEF122!A1" display="ECUEF122" xr:uid="{00000000-0004-0000-0200-000018000000}"/>
    <hyperlink ref="D12" location="ECUET111!A1" display="ECUET111" xr:uid="{00000000-0004-0000-0200-000019000000}"/>
    <hyperlink ref="D13" location="ECUET112!A1" display="ECUET112" xr:uid="{00000000-0004-0000-0200-00001A000000}"/>
    <hyperlink ref="D9" location="ECUEF132!A1" display="ECUEF132" xr:uid="{00000000-0004-0000-0200-00001B000000}"/>
    <hyperlink ref="D10" location="ECUEF141!A1" display="ECUEF141" xr:uid="{00000000-0004-0000-0200-00001C000000}"/>
    <hyperlink ref="D11" location="ECUEF142!A1" display="ECUEF142" xr:uid="{00000000-0004-0000-0200-00001D000000}"/>
    <hyperlink ref="D21" location="ECUEF211!A1" display="ECUEF211" xr:uid="{00000000-0004-0000-0200-00001E000000}"/>
    <hyperlink ref="D22" location="ECUEF212!A1" display="ECUEF212" xr:uid="{00000000-0004-0000-0200-00001F000000}"/>
    <hyperlink ref="D23" location="ECUEF221!A1" display="ECUEF221" xr:uid="{00000000-0004-0000-0200-000020000000}"/>
    <hyperlink ref="D24" location="ECUEF222!A1" display="ECUEF222" xr:uid="{00000000-0004-0000-0200-000021000000}"/>
    <hyperlink ref="D26" location="ECUEF231!A1" display="ECUEF231" xr:uid="{00000000-0004-0000-0200-000022000000}"/>
    <hyperlink ref="D29" location="ECUET211!A1" display="ECUET211" xr:uid="{00000000-0004-0000-0200-000023000000}"/>
    <hyperlink ref="D30" location="ECUET212!A1" display="ECUET212" xr:uid="{00000000-0004-0000-0200-000024000000}"/>
    <hyperlink ref="D31" location="ECUET213!A1" display="ECUET213" xr:uid="{00000000-0004-0000-0200-000025000000}"/>
    <hyperlink ref="D27" location="ECUEF232!A1" display="ECUEF232" xr:uid="{00000000-0004-0000-0200-000026000000}"/>
    <hyperlink ref="D28" location="ECUEF241!A1" display="ECUEF241" xr:uid="{00000000-0004-0000-0200-000027000000}"/>
    <hyperlink ref="D41" location="ECUEF322!A1" display="ECUEF322" xr:uid="{00000000-0004-0000-0200-000028000000}"/>
    <hyperlink ref="D40" location="ECUEF321!A1" display="ECUEF321" xr:uid="{00000000-0004-0000-0200-000029000000}"/>
    <hyperlink ref="D46" location="ECUET311!A1" display="ECUET311" xr:uid="{00000000-0004-0000-0200-00002A000000}"/>
    <hyperlink ref="D47" location="ECUET312!A1" display="ECUET312" xr:uid="{00000000-0004-0000-0200-00002B000000}"/>
    <hyperlink ref="D42" location="ECUEF331!A1" display="ECUEF331" xr:uid="{00000000-0004-0000-0200-00002C000000}"/>
    <hyperlink ref="D43" location="ECUEF332!A1" display="ECUEF332" xr:uid="{00000000-0004-0000-0200-00002D000000}"/>
    <hyperlink ref="D44" location="ECUEF341!A1" display="ECUEF341" xr:uid="{00000000-0004-0000-0200-00002E000000}"/>
    <hyperlink ref="D45" location="ECUEF342!A1" display="ECUEF342" xr:uid="{00000000-0004-0000-0200-00002F000000}"/>
    <hyperlink ref="D39" location="ECUEF311!A1" display="ECUEF311" xr:uid="{00000000-0004-0000-0200-000030000000}"/>
    <hyperlink ref="D25" location="ECUEF223!A1" display="ECUEF223" xr:uid="{00000000-0004-0000-0200-000031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59999389629810485"/>
  </sheetPr>
  <dimension ref="A1:A15"/>
  <sheetViews>
    <sheetView workbookViewId="0"/>
  </sheetViews>
  <sheetFormatPr baseColWidth="10" defaultColWidth="9.109375" defaultRowHeight="14.4" x14ac:dyDescent="0.3"/>
  <cols>
    <col min="1" max="1" width="82.88671875" customWidth="1"/>
  </cols>
  <sheetData>
    <row r="1" spans="1:1" ht="17.399999999999999" x14ac:dyDescent="0.3">
      <c r="A1" s="27" t="s">
        <v>449</v>
      </c>
    </row>
    <row r="2" spans="1:1" x14ac:dyDescent="0.3">
      <c r="A2" s="28" t="s">
        <v>396</v>
      </c>
    </row>
    <row r="3" spans="1:1" x14ac:dyDescent="0.3">
      <c r="A3" s="28" t="s">
        <v>170</v>
      </c>
    </row>
    <row r="4" spans="1:1" x14ac:dyDescent="0.3">
      <c r="A4" s="28" t="s">
        <v>330</v>
      </c>
    </row>
    <row r="5" spans="1:1" x14ac:dyDescent="0.3">
      <c r="A5" s="22"/>
    </row>
    <row r="6" spans="1:1" x14ac:dyDescent="0.3">
      <c r="A6" s="28" t="s">
        <v>6</v>
      </c>
    </row>
    <row r="7" spans="1:1" ht="72" x14ac:dyDescent="0.3">
      <c r="A7" s="22" t="s">
        <v>397</v>
      </c>
    </row>
    <row r="8" spans="1:1" x14ac:dyDescent="0.3">
      <c r="A8" s="28" t="s">
        <v>172</v>
      </c>
    </row>
    <row r="9" spans="1:1" ht="41.4" x14ac:dyDescent="0.3">
      <c r="A9" s="29" t="s">
        <v>398</v>
      </c>
    </row>
    <row r="10" spans="1:1" x14ac:dyDescent="0.3">
      <c r="A10" s="28" t="s">
        <v>174</v>
      </c>
    </row>
    <row r="11" spans="1:1" ht="409.6" x14ac:dyDescent="0.3">
      <c r="A11" s="30" t="s">
        <v>399</v>
      </c>
    </row>
    <row r="12" spans="1:1" x14ac:dyDescent="0.3">
      <c r="A12" s="28" t="s">
        <v>176</v>
      </c>
    </row>
    <row r="13" spans="1:1" ht="57.6" x14ac:dyDescent="0.3">
      <c r="A13" s="22" t="s">
        <v>400</v>
      </c>
    </row>
    <row r="14" spans="1:1" x14ac:dyDescent="0.3">
      <c r="A14" s="28" t="s">
        <v>10</v>
      </c>
    </row>
    <row r="15" spans="1:1" x14ac:dyDescent="0.3">
      <c r="A15" s="15"/>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59999389629810485"/>
  </sheetPr>
  <dimension ref="A1:A16"/>
  <sheetViews>
    <sheetView workbookViewId="0"/>
  </sheetViews>
  <sheetFormatPr baseColWidth="10" defaultColWidth="9.109375" defaultRowHeight="14.4" x14ac:dyDescent="0.3"/>
  <cols>
    <col min="1" max="1" width="106.44140625" customWidth="1"/>
  </cols>
  <sheetData>
    <row r="1" spans="1:1" ht="17.399999999999999" x14ac:dyDescent="0.3">
      <c r="A1" s="67" t="s">
        <v>448</v>
      </c>
    </row>
    <row r="2" spans="1:1" x14ac:dyDescent="0.3">
      <c r="A2" s="63" t="s">
        <v>577</v>
      </c>
    </row>
    <row r="3" spans="1:1" x14ac:dyDescent="0.3">
      <c r="A3" s="63" t="s">
        <v>170</v>
      </c>
    </row>
    <row r="4" spans="1:1" x14ac:dyDescent="0.3">
      <c r="A4" s="63" t="s">
        <v>330</v>
      </c>
    </row>
    <row r="5" spans="1:1" x14ac:dyDescent="0.3">
      <c r="A5" s="64"/>
    </row>
    <row r="6" spans="1:1" x14ac:dyDescent="0.3">
      <c r="A6" s="63" t="s">
        <v>6</v>
      </c>
    </row>
    <row r="7" spans="1:1" x14ac:dyDescent="0.3">
      <c r="A7" s="65"/>
    </row>
    <row r="8" spans="1:1" x14ac:dyDescent="0.3">
      <c r="A8" s="63" t="s">
        <v>172</v>
      </c>
    </row>
    <row r="9" spans="1:1" ht="193.2" x14ac:dyDescent="0.3">
      <c r="A9" s="65" t="s">
        <v>363</v>
      </c>
    </row>
    <row r="10" spans="1:1" x14ac:dyDescent="0.3">
      <c r="A10" s="63" t="s">
        <v>5</v>
      </c>
    </row>
    <row r="11" spans="1:1" x14ac:dyDescent="0.3">
      <c r="A11" s="68"/>
    </row>
    <row r="12" spans="1:1" ht="96.6" x14ac:dyDescent="0.3">
      <c r="A12" s="68" t="s">
        <v>361</v>
      </c>
    </row>
    <row r="13" spans="1:1" x14ac:dyDescent="0.3">
      <c r="A13" s="63" t="s">
        <v>223</v>
      </c>
    </row>
    <row r="14" spans="1:1" ht="69" x14ac:dyDescent="0.3">
      <c r="A14" s="65" t="s">
        <v>362</v>
      </c>
    </row>
    <row r="15" spans="1:1" x14ac:dyDescent="0.3">
      <c r="A15" s="63" t="s">
        <v>10</v>
      </c>
    </row>
    <row r="16" spans="1:1" ht="15" thickBot="1" x14ac:dyDescent="0.35">
      <c r="A16" s="62"/>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59999389629810485"/>
  </sheetPr>
  <dimension ref="A1:A15"/>
  <sheetViews>
    <sheetView workbookViewId="0"/>
  </sheetViews>
  <sheetFormatPr baseColWidth="10" defaultColWidth="9.109375" defaultRowHeight="14.4" x14ac:dyDescent="0.3"/>
  <cols>
    <col min="1" max="1" width="82.88671875" customWidth="1"/>
  </cols>
  <sheetData>
    <row r="1" spans="1:1" ht="17.399999999999999" x14ac:dyDescent="0.3">
      <c r="A1" s="27" t="s">
        <v>447</v>
      </c>
    </row>
    <row r="2" spans="1:1" x14ac:dyDescent="0.3">
      <c r="A2" s="28" t="s">
        <v>402</v>
      </c>
    </row>
    <row r="3" spans="1:1" x14ac:dyDescent="0.3">
      <c r="A3" s="28" t="s">
        <v>170</v>
      </c>
    </row>
    <row r="4" spans="1:1" x14ac:dyDescent="0.3">
      <c r="A4" s="28" t="s">
        <v>330</v>
      </c>
    </row>
    <row r="5" spans="1:1" x14ac:dyDescent="0.3">
      <c r="A5" s="22"/>
    </row>
    <row r="6" spans="1:1" x14ac:dyDescent="0.3">
      <c r="A6" s="28" t="s">
        <v>6</v>
      </c>
    </row>
    <row r="7" spans="1:1" x14ac:dyDescent="0.3">
      <c r="A7" s="92" t="s">
        <v>403</v>
      </c>
    </row>
    <row r="8" spans="1:1" x14ac:dyDescent="0.3">
      <c r="A8" s="28" t="s">
        <v>172</v>
      </c>
    </row>
    <row r="9" spans="1:1" ht="69" x14ac:dyDescent="0.3">
      <c r="A9" s="29" t="s">
        <v>404</v>
      </c>
    </row>
    <row r="10" spans="1:1" x14ac:dyDescent="0.3">
      <c r="A10" s="28" t="s">
        <v>174</v>
      </c>
    </row>
    <row r="11" spans="1:1" ht="409.6" x14ac:dyDescent="0.3">
      <c r="A11" s="30" t="s">
        <v>405</v>
      </c>
    </row>
    <row r="12" spans="1:1" x14ac:dyDescent="0.3">
      <c r="A12" s="28" t="s">
        <v>176</v>
      </c>
    </row>
    <row r="13" spans="1:1" ht="43.2" x14ac:dyDescent="0.3">
      <c r="A13" s="22" t="s">
        <v>392</v>
      </c>
    </row>
    <row r="14" spans="1:1" x14ac:dyDescent="0.3">
      <c r="A14" s="28" t="s">
        <v>10</v>
      </c>
    </row>
    <row r="15" spans="1:1" x14ac:dyDescent="0.3">
      <c r="A15" s="15"/>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59999389629810485"/>
  </sheetPr>
  <dimension ref="A1:A15"/>
  <sheetViews>
    <sheetView workbookViewId="0"/>
  </sheetViews>
  <sheetFormatPr baseColWidth="10" defaultColWidth="9.109375" defaultRowHeight="14.4" x14ac:dyDescent="0.3"/>
  <cols>
    <col min="1" max="1" width="101.44140625" customWidth="1"/>
  </cols>
  <sheetData>
    <row r="1" spans="1:1" ht="17.399999999999999" x14ac:dyDescent="0.3">
      <c r="A1" s="67" t="s">
        <v>334</v>
      </c>
    </row>
    <row r="2" spans="1:1" x14ac:dyDescent="0.3">
      <c r="A2" s="63" t="s">
        <v>333</v>
      </c>
    </row>
    <row r="3" spans="1:1" x14ac:dyDescent="0.3">
      <c r="A3" s="63" t="s">
        <v>256</v>
      </c>
    </row>
    <row r="4" spans="1:1" x14ac:dyDescent="0.3">
      <c r="A4" s="63" t="s">
        <v>330</v>
      </c>
    </row>
    <row r="5" spans="1:1" x14ac:dyDescent="0.3">
      <c r="A5" s="64"/>
    </row>
    <row r="6" spans="1:1" x14ac:dyDescent="0.3">
      <c r="A6" s="63" t="s">
        <v>6</v>
      </c>
    </row>
    <row r="7" spans="1:1" x14ac:dyDescent="0.3">
      <c r="A7" s="65"/>
    </row>
    <row r="8" spans="1:1" x14ac:dyDescent="0.3">
      <c r="A8" s="63" t="s">
        <v>172</v>
      </c>
    </row>
    <row r="9" spans="1:1" ht="27.6" x14ac:dyDescent="0.3">
      <c r="A9" s="65" t="s">
        <v>332</v>
      </c>
    </row>
    <row r="10" spans="1:1" x14ac:dyDescent="0.3">
      <c r="A10" s="63" t="s">
        <v>5</v>
      </c>
    </row>
    <row r="11" spans="1:1" ht="69" x14ac:dyDescent="0.3">
      <c r="A11" s="68" t="s">
        <v>331</v>
      </c>
    </row>
    <row r="12" spans="1:1" x14ac:dyDescent="0.3">
      <c r="A12" s="63" t="s">
        <v>223</v>
      </c>
    </row>
    <row r="13" spans="1:1" x14ac:dyDescent="0.3">
      <c r="A13" s="65"/>
    </row>
    <row r="14" spans="1:1" x14ac:dyDescent="0.3">
      <c r="A14" s="63" t="s">
        <v>10</v>
      </c>
    </row>
    <row r="15" spans="1:1" ht="15" thickBot="1" x14ac:dyDescent="0.35">
      <c r="A15" s="6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tint="0.59999389629810485"/>
  </sheetPr>
  <dimension ref="A1:A15"/>
  <sheetViews>
    <sheetView workbookViewId="0"/>
  </sheetViews>
  <sheetFormatPr baseColWidth="10" defaultColWidth="9.109375" defaultRowHeight="14.4" x14ac:dyDescent="0.3"/>
  <cols>
    <col min="1" max="1" width="100.5546875" customWidth="1"/>
  </cols>
  <sheetData>
    <row r="1" spans="1:1" ht="17.399999999999999" x14ac:dyDescent="0.3">
      <c r="A1" s="67" t="s">
        <v>337</v>
      </c>
    </row>
    <row r="2" spans="1:1" x14ac:dyDescent="0.3">
      <c r="A2" s="63" t="s">
        <v>355</v>
      </c>
    </row>
    <row r="3" spans="1:1" x14ac:dyDescent="0.3">
      <c r="A3" s="63" t="s">
        <v>170</v>
      </c>
    </row>
    <row r="4" spans="1:1" x14ac:dyDescent="0.3">
      <c r="A4" s="63" t="s">
        <v>330</v>
      </c>
    </row>
    <row r="5" spans="1:1" x14ac:dyDescent="0.3">
      <c r="A5" s="64"/>
    </row>
    <row r="6" spans="1:1" x14ac:dyDescent="0.3">
      <c r="A6" s="63" t="s">
        <v>6</v>
      </c>
    </row>
    <row r="7" spans="1:1" x14ac:dyDescent="0.3">
      <c r="A7" s="65"/>
    </row>
    <row r="8" spans="1:1" x14ac:dyDescent="0.3">
      <c r="A8" s="63" t="s">
        <v>172</v>
      </c>
    </row>
    <row r="9" spans="1:1" ht="82.8" x14ac:dyDescent="0.3">
      <c r="A9" s="65" t="s">
        <v>336</v>
      </c>
    </row>
    <row r="10" spans="1:1" x14ac:dyDescent="0.3">
      <c r="A10" s="63" t="s">
        <v>5</v>
      </c>
    </row>
    <row r="11" spans="1:1" ht="248.4" x14ac:dyDescent="0.3">
      <c r="A11" s="68" t="s">
        <v>335</v>
      </c>
    </row>
    <row r="12" spans="1:1" x14ac:dyDescent="0.3">
      <c r="A12" s="63" t="s">
        <v>223</v>
      </c>
    </row>
    <row r="13" spans="1:1" x14ac:dyDescent="0.3">
      <c r="A13" s="65"/>
    </row>
    <row r="14" spans="1:1" x14ac:dyDescent="0.3">
      <c r="A14" s="63" t="s">
        <v>10</v>
      </c>
    </row>
    <row r="15" spans="1:1" ht="15" thickBot="1" x14ac:dyDescent="0.35">
      <c r="A15" s="62"/>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sheetPr>
  <dimension ref="A1:A46"/>
  <sheetViews>
    <sheetView zoomScaleNormal="100" zoomScaleSheetLayoutView="100" workbookViewId="0">
      <selection activeCell="B1" sqref="B1"/>
    </sheetView>
  </sheetViews>
  <sheetFormatPr baseColWidth="10" defaultColWidth="11.44140625" defaultRowHeight="14.4" x14ac:dyDescent="0.3"/>
  <cols>
    <col min="1" max="1" width="82.88671875" customWidth="1"/>
    <col min="2" max="2" width="22.33203125" bestFit="1" customWidth="1"/>
    <col min="3" max="3" width="25.44140625" customWidth="1"/>
  </cols>
  <sheetData>
    <row r="1" spans="1:1" ht="17.399999999999999" x14ac:dyDescent="0.3">
      <c r="A1" s="27" t="s">
        <v>478</v>
      </c>
    </row>
    <row r="2" spans="1:1" x14ac:dyDescent="0.3">
      <c r="A2" s="28" t="s">
        <v>393</v>
      </c>
    </row>
    <row r="3" spans="1:1" x14ac:dyDescent="0.3">
      <c r="A3" s="28" t="s">
        <v>170</v>
      </c>
    </row>
    <row r="4" spans="1:1" x14ac:dyDescent="0.3">
      <c r="A4" s="28" t="s">
        <v>406</v>
      </c>
    </row>
    <row r="5" spans="1:1" x14ac:dyDescent="0.3">
      <c r="A5" s="22"/>
    </row>
    <row r="6" spans="1:1" x14ac:dyDescent="0.3">
      <c r="A6" s="28" t="s">
        <v>6</v>
      </c>
    </row>
    <row r="7" spans="1:1" ht="15.6" customHeight="1" x14ac:dyDescent="0.3">
      <c r="A7" s="22" t="s">
        <v>475</v>
      </c>
    </row>
    <row r="8" spans="1:1" x14ac:dyDescent="0.3">
      <c r="A8" s="28" t="s">
        <v>172</v>
      </c>
    </row>
    <row r="9" spans="1:1" ht="41.4" x14ac:dyDescent="0.3">
      <c r="A9" s="29" t="s">
        <v>474</v>
      </c>
    </row>
    <row r="10" spans="1:1" x14ac:dyDescent="0.3">
      <c r="A10" s="28" t="s">
        <v>174</v>
      </c>
    </row>
    <row r="11" spans="1:1" ht="409.6" x14ac:dyDescent="0.3">
      <c r="A11" s="30" t="s">
        <v>476</v>
      </c>
    </row>
    <row r="12" spans="1:1" ht="15.75" customHeight="1" x14ac:dyDescent="0.3">
      <c r="A12" s="28" t="s">
        <v>176</v>
      </c>
    </row>
    <row r="13" spans="1:1" ht="30.6" customHeight="1" x14ac:dyDescent="0.3">
      <c r="A13" s="22" t="s">
        <v>477</v>
      </c>
    </row>
    <row r="14" spans="1:1" ht="15.75" customHeight="1" x14ac:dyDescent="0.3">
      <c r="A14" s="28" t="s">
        <v>10</v>
      </c>
    </row>
    <row r="15" spans="1:1" ht="15.75" customHeight="1" x14ac:dyDescent="0.3">
      <c r="A15" s="15"/>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4.4" customHeight="1" x14ac:dyDescent="0.3"/>
    <row r="36" ht="14.4" customHeight="1" x14ac:dyDescent="0.3"/>
    <row r="37" ht="196.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sheetPr>
  <dimension ref="B2:F48"/>
  <sheetViews>
    <sheetView zoomScaleNormal="100" zoomScaleSheetLayoutView="100" workbookViewId="0">
      <selection activeCell="B1" sqref="B1"/>
    </sheetView>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17</v>
      </c>
    </row>
    <row r="3" spans="2:6" ht="15.6" x14ac:dyDescent="0.3">
      <c r="B3" s="3" t="s">
        <v>1</v>
      </c>
      <c r="C3" s="162" t="s">
        <v>463</v>
      </c>
    </row>
    <row r="4" spans="2:6" ht="15.6" x14ac:dyDescent="0.3">
      <c r="B4" s="3" t="s">
        <v>2</v>
      </c>
      <c r="C4" s="4"/>
    </row>
    <row r="5" spans="2:6" ht="15.6" x14ac:dyDescent="0.3">
      <c r="B5" s="3" t="s">
        <v>3</v>
      </c>
      <c r="C5" s="4"/>
    </row>
    <row r="6" spans="2:6" ht="15.6" x14ac:dyDescent="0.3">
      <c r="B6" s="87" t="s">
        <v>0</v>
      </c>
      <c r="C6" s="4">
        <v>4</v>
      </c>
    </row>
    <row r="8" spans="2:6" ht="15.6" x14ac:dyDescent="0.3">
      <c r="B8" s="393" t="s">
        <v>6</v>
      </c>
      <c r="C8" s="394"/>
      <c r="D8" s="394"/>
      <c r="E8" s="394"/>
      <c r="F8" s="395"/>
    </row>
    <row r="9" spans="2:6" ht="15.6" x14ac:dyDescent="0.3">
      <c r="B9" s="396"/>
      <c r="C9" s="397"/>
      <c r="D9" s="397"/>
      <c r="E9" s="397"/>
      <c r="F9" s="398"/>
    </row>
    <row r="11" spans="2:6" ht="15.6" x14ac:dyDescent="0.3">
      <c r="B11" s="393" t="s">
        <v>4</v>
      </c>
      <c r="C11" s="394"/>
      <c r="D11" s="394"/>
      <c r="E11" s="394"/>
      <c r="F11" s="395"/>
    </row>
    <row r="12" spans="2:6" ht="15.75" customHeight="1" x14ac:dyDescent="0.3">
      <c r="B12" s="399" t="s">
        <v>488</v>
      </c>
      <c r="C12" s="412"/>
      <c r="D12" s="412"/>
      <c r="E12" s="412"/>
      <c r="F12" s="413"/>
    </row>
    <row r="13" spans="2:6" ht="15.75" customHeight="1" x14ac:dyDescent="0.3">
      <c r="B13" s="414"/>
      <c r="C13" s="415"/>
      <c r="D13" s="415"/>
      <c r="E13" s="415"/>
      <c r="F13" s="416"/>
    </row>
    <row r="14" spans="2:6" ht="15.75" customHeight="1" x14ac:dyDescent="0.3">
      <c r="B14" s="414"/>
      <c r="C14" s="415"/>
      <c r="D14" s="415"/>
      <c r="E14" s="415"/>
      <c r="F14" s="416"/>
    </row>
    <row r="15" spans="2:6" ht="15.75" customHeight="1" x14ac:dyDescent="0.3">
      <c r="B15" s="417"/>
      <c r="C15" s="418"/>
      <c r="D15" s="418"/>
      <c r="E15" s="418"/>
      <c r="F15" s="419"/>
    </row>
    <row r="16" spans="2:6" ht="15.6" x14ac:dyDescent="0.3">
      <c r="B16" s="163"/>
      <c r="C16" s="163"/>
      <c r="D16" s="163"/>
      <c r="E16" s="163"/>
      <c r="F16" s="163"/>
    </row>
    <row r="18" spans="2:6" ht="15.6" x14ac:dyDescent="0.3">
      <c r="B18" s="393" t="s">
        <v>8</v>
      </c>
      <c r="C18" s="394"/>
      <c r="D18" s="394"/>
      <c r="E18" s="394"/>
      <c r="F18" s="395"/>
    </row>
    <row r="19" spans="2:6" ht="15.6" x14ac:dyDescent="0.3">
      <c r="B19" s="408"/>
      <c r="C19" s="409"/>
      <c r="D19" s="409"/>
      <c r="E19" s="409"/>
      <c r="F19" s="410"/>
    </row>
    <row r="21" spans="2:6" ht="15.6" x14ac:dyDescent="0.3">
      <c r="B21" s="393" t="s">
        <v>5</v>
      </c>
      <c r="C21" s="394"/>
      <c r="D21" s="394"/>
      <c r="E21" s="394"/>
      <c r="F21" s="395"/>
    </row>
    <row r="22" spans="2:6" ht="15" customHeight="1" x14ac:dyDescent="0.3">
      <c r="B22" s="420" t="s">
        <v>489</v>
      </c>
      <c r="C22" s="421"/>
      <c r="D22" s="421"/>
      <c r="E22" s="421"/>
      <c r="F22" s="422"/>
    </row>
    <row r="23" spans="2:6" ht="15" customHeight="1" x14ac:dyDescent="0.3">
      <c r="B23" s="423"/>
      <c r="C23" s="424"/>
      <c r="D23" s="424"/>
      <c r="E23" s="424"/>
      <c r="F23" s="425"/>
    </row>
    <row r="24" spans="2:6" ht="15" customHeight="1" x14ac:dyDescent="0.3">
      <c r="B24" s="423"/>
      <c r="C24" s="424"/>
      <c r="D24" s="424"/>
      <c r="E24" s="424"/>
      <c r="F24" s="425"/>
    </row>
    <row r="25" spans="2:6" ht="15" customHeight="1" x14ac:dyDescent="0.3">
      <c r="B25" s="423"/>
      <c r="C25" s="424"/>
      <c r="D25" s="424"/>
      <c r="E25" s="424"/>
      <c r="F25" s="425"/>
    </row>
    <row r="26" spans="2:6" ht="15" customHeight="1" x14ac:dyDescent="0.3">
      <c r="B26" s="423"/>
      <c r="C26" s="424"/>
      <c r="D26" s="424"/>
      <c r="E26" s="424"/>
      <c r="F26" s="425"/>
    </row>
    <row r="27" spans="2:6" ht="15" customHeight="1" x14ac:dyDescent="0.3">
      <c r="B27" s="423"/>
      <c r="C27" s="424"/>
      <c r="D27" s="424"/>
      <c r="E27" s="424"/>
      <c r="F27" s="425"/>
    </row>
    <row r="28" spans="2:6" ht="15" customHeight="1" x14ac:dyDescent="0.3">
      <c r="B28" s="423"/>
      <c r="C28" s="424"/>
      <c r="D28" s="424"/>
      <c r="E28" s="424"/>
      <c r="F28" s="425"/>
    </row>
    <row r="29" spans="2:6" ht="15" customHeight="1" x14ac:dyDescent="0.3">
      <c r="B29" s="423"/>
      <c r="C29" s="424"/>
      <c r="D29" s="424"/>
      <c r="E29" s="424"/>
      <c r="F29" s="425"/>
    </row>
    <row r="30" spans="2:6" ht="15" customHeight="1" x14ac:dyDescent="0.3">
      <c r="B30" s="423"/>
      <c r="C30" s="424"/>
      <c r="D30" s="424"/>
      <c r="E30" s="424"/>
      <c r="F30" s="425"/>
    </row>
    <row r="31" spans="2:6" ht="15" customHeight="1" x14ac:dyDescent="0.3">
      <c r="B31" s="423"/>
      <c r="C31" s="424"/>
      <c r="D31" s="424"/>
      <c r="E31" s="424"/>
      <c r="F31" s="425"/>
    </row>
    <row r="32" spans="2:6" ht="15" customHeight="1" x14ac:dyDescent="0.3">
      <c r="B32" s="423"/>
      <c r="C32" s="424"/>
      <c r="D32" s="424"/>
      <c r="E32" s="424"/>
      <c r="F32" s="425"/>
    </row>
    <row r="33" spans="2:6" ht="15" customHeight="1" x14ac:dyDescent="0.3">
      <c r="B33" s="423"/>
      <c r="C33" s="424"/>
      <c r="D33" s="424"/>
      <c r="E33" s="424"/>
      <c r="F33" s="425"/>
    </row>
    <row r="34" spans="2:6" ht="15" customHeight="1" x14ac:dyDescent="0.3">
      <c r="B34" s="423"/>
      <c r="C34" s="424"/>
      <c r="D34" s="424"/>
      <c r="E34" s="424"/>
      <c r="F34" s="425"/>
    </row>
    <row r="35" spans="2:6" x14ac:dyDescent="0.3">
      <c r="B35" s="423"/>
      <c r="C35" s="424"/>
      <c r="D35" s="424"/>
      <c r="E35" s="424"/>
      <c r="F35" s="425"/>
    </row>
    <row r="36" spans="2:6" x14ac:dyDescent="0.3">
      <c r="B36" s="423"/>
      <c r="C36" s="424"/>
      <c r="D36" s="424"/>
      <c r="E36" s="424"/>
      <c r="F36" s="425"/>
    </row>
    <row r="37" spans="2:6" x14ac:dyDescent="0.3">
      <c r="B37" s="426"/>
      <c r="C37" s="427"/>
      <c r="D37" s="427"/>
      <c r="E37" s="427"/>
      <c r="F37" s="428"/>
    </row>
    <row r="39" spans="2:6" ht="15.6" x14ac:dyDescent="0.3">
      <c r="B39" s="393" t="s">
        <v>9</v>
      </c>
      <c r="C39" s="394"/>
      <c r="D39" s="394"/>
      <c r="E39" s="394"/>
      <c r="F39" s="395"/>
    </row>
    <row r="40" spans="2:6" ht="15.75" customHeight="1" x14ac:dyDescent="0.3">
      <c r="B40" s="392" t="s">
        <v>490</v>
      </c>
      <c r="C40" s="392"/>
      <c r="D40" s="392"/>
      <c r="E40" s="392"/>
      <c r="F40" s="392"/>
    </row>
    <row r="41" spans="2:6" ht="15.75" customHeight="1" x14ac:dyDescent="0.3">
      <c r="B41" s="392"/>
      <c r="C41" s="392"/>
      <c r="D41" s="392"/>
      <c r="E41" s="392"/>
      <c r="F41" s="392"/>
    </row>
    <row r="42" spans="2:6" ht="15.75" customHeight="1" x14ac:dyDescent="0.3">
      <c r="B42" s="392"/>
      <c r="C42" s="392"/>
      <c r="D42" s="392"/>
      <c r="E42" s="392"/>
      <c r="F42" s="392"/>
    </row>
    <row r="43" spans="2:6" ht="15.75" customHeight="1" x14ac:dyDescent="0.3">
      <c r="B43" s="392"/>
      <c r="C43" s="392"/>
      <c r="D43" s="392"/>
      <c r="E43" s="392"/>
      <c r="F43" s="392"/>
    </row>
    <row r="44" spans="2:6" ht="15.6" x14ac:dyDescent="0.3">
      <c r="B44" s="2"/>
      <c r="C44" s="2"/>
      <c r="D44" s="2"/>
      <c r="E44" s="2"/>
      <c r="F44" s="2"/>
    </row>
    <row r="45" spans="2:6" ht="15.6" x14ac:dyDescent="0.3">
      <c r="B45" s="393" t="s">
        <v>10</v>
      </c>
      <c r="C45" s="394"/>
      <c r="D45" s="394"/>
      <c r="E45" s="394"/>
      <c r="F45" s="395"/>
    </row>
    <row r="46" spans="2:6" ht="15.75" customHeight="1" x14ac:dyDescent="0.3">
      <c r="B46" s="392"/>
      <c r="C46" s="392"/>
      <c r="D46" s="392"/>
      <c r="E46" s="392"/>
      <c r="F46" s="392"/>
    </row>
    <row r="47" spans="2:6" x14ac:dyDescent="0.3">
      <c r="B47" s="392"/>
      <c r="C47" s="392"/>
      <c r="D47" s="392"/>
      <c r="E47" s="392"/>
      <c r="F47" s="392"/>
    </row>
    <row r="48" spans="2:6" x14ac:dyDescent="0.3">
      <c r="B48" s="392"/>
      <c r="C48" s="392"/>
      <c r="D48" s="392"/>
      <c r="E48" s="392"/>
      <c r="F48" s="39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sheetPr>
  <dimension ref="B2:F48"/>
  <sheetViews>
    <sheetView zoomScaleNormal="100" zoomScaleSheetLayoutView="100" workbookViewId="0"/>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row>
    <row r="3" spans="2:6" ht="15.6" x14ac:dyDescent="0.3">
      <c r="B3" s="3" t="s">
        <v>1</v>
      </c>
      <c r="C3" s="162" t="s">
        <v>483</v>
      </c>
    </row>
    <row r="4" spans="2:6" ht="15.6" x14ac:dyDescent="0.3">
      <c r="B4" s="3" t="s">
        <v>2</v>
      </c>
      <c r="C4" s="4" t="s">
        <v>486</v>
      </c>
    </row>
    <row r="5" spans="2:6" ht="15.6" x14ac:dyDescent="0.3">
      <c r="B5" s="3" t="s">
        <v>3</v>
      </c>
      <c r="C5" s="4"/>
    </row>
    <row r="6" spans="2:6" ht="15.6" x14ac:dyDescent="0.3">
      <c r="B6" s="87" t="s">
        <v>0</v>
      </c>
      <c r="C6" s="4">
        <v>4</v>
      </c>
    </row>
    <row r="8" spans="2:6" ht="15.6" x14ac:dyDescent="0.3">
      <c r="B8" s="393" t="s">
        <v>6</v>
      </c>
      <c r="C8" s="394"/>
      <c r="D8" s="394"/>
      <c r="E8" s="394"/>
      <c r="F8" s="395"/>
    </row>
    <row r="9" spans="2:6" ht="15.6" x14ac:dyDescent="0.3">
      <c r="B9" s="396"/>
      <c r="C9" s="397"/>
      <c r="D9" s="397"/>
      <c r="E9" s="397"/>
      <c r="F9" s="398"/>
    </row>
    <row r="11" spans="2:6" ht="15.6" x14ac:dyDescent="0.3">
      <c r="B11" s="393" t="s">
        <v>4</v>
      </c>
      <c r="C11" s="394"/>
      <c r="D11" s="394"/>
      <c r="E11" s="394"/>
      <c r="F11" s="395"/>
    </row>
    <row r="12" spans="2:6" ht="15.75" customHeight="1" x14ac:dyDescent="0.3">
      <c r="B12" s="399" t="s">
        <v>484</v>
      </c>
      <c r="C12" s="412"/>
      <c r="D12" s="412"/>
      <c r="E12" s="412"/>
      <c r="F12" s="413"/>
    </row>
    <row r="13" spans="2:6" ht="15.75" customHeight="1" x14ac:dyDescent="0.3">
      <c r="B13" s="414"/>
      <c r="C13" s="415"/>
      <c r="D13" s="415"/>
      <c r="E13" s="415"/>
      <c r="F13" s="416"/>
    </row>
    <row r="14" spans="2:6" ht="15.75" customHeight="1" x14ac:dyDescent="0.3">
      <c r="B14" s="414"/>
      <c r="C14" s="415"/>
      <c r="D14" s="415"/>
      <c r="E14" s="415"/>
      <c r="F14" s="416"/>
    </row>
    <row r="15" spans="2:6" ht="15.75" customHeight="1" x14ac:dyDescent="0.3">
      <c r="B15" s="417"/>
      <c r="C15" s="418"/>
      <c r="D15" s="418"/>
      <c r="E15" s="418"/>
      <c r="F15" s="419"/>
    </row>
    <row r="16" spans="2:6" ht="15.6" x14ac:dyDescent="0.3">
      <c r="B16" s="163"/>
      <c r="C16" s="163"/>
      <c r="D16" s="163"/>
      <c r="E16" s="163"/>
      <c r="F16" s="163"/>
    </row>
    <row r="18" spans="2:6" ht="15.6" x14ac:dyDescent="0.3">
      <c r="B18" s="393" t="s">
        <v>8</v>
      </c>
      <c r="C18" s="394"/>
      <c r="D18" s="394"/>
      <c r="E18" s="394"/>
      <c r="F18" s="395"/>
    </row>
    <row r="19" spans="2:6" ht="15.6" x14ac:dyDescent="0.3">
      <c r="B19" s="408"/>
      <c r="C19" s="409"/>
      <c r="D19" s="409"/>
      <c r="E19" s="409"/>
      <c r="F19" s="410"/>
    </row>
    <row r="21" spans="2:6" ht="15.6" x14ac:dyDescent="0.3">
      <c r="B21" s="393" t="s">
        <v>5</v>
      </c>
      <c r="C21" s="394"/>
      <c r="D21" s="394"/>
      <c r="E21" s="394"/>
      <c r="F21" s="395"/>
    </row>
    <row r="22" spans="2:6" ht="15" customHeight="1" x14ac:dyDescent="0.3">
      <c r="B22" s="429" t="s">
        <v>485</v>
      </c>
      <c r="C22" s="421"/>
      <c r="D22" s="421"/>
      <c r="E22" s="421"/>
      <c r="F22" s="422"/>
    </row>
    <row r="23" spans="2:6" ht="15" customHeight="1" x14ac:dyDescent="0.3">
      <c r="B23" s="423"/>
      <c r="C23" s="424"/>
      <c r="D23" s="424"/>
      <c r="E23" s="424"/>
      <c r="F23" s="425"/>
    </row>
    <row r="24" spans="2:6" ht="15" customHeight="1" x14ac:dyDescent="0.3">
      <c r="B24" s="423"/>
      <c r="C24" s="424"/>
      <c r="D24" s="424"/>
      <c r="E24" s="424"/>
      <c r="F24" s="425"/>
    </row>
    <row r="25" spans="2:6" ht="15" customHeight="1" x14ac:dyDescent="0.3">
      <c r="B25" s="423"/>
      <c r="C25" s="424"/>
      <c r="D25" s="424"/>
      <c r="E25" s="424"/>
      <c r="F25" s="425"/>
    </row>
    <row r="26" spans="2:6" ht="15" customHeight="1" x14ac:dyDescent="0.3">
      <c r="B26" s="423"/>
      <c r="C26" s="424"/>
      <c r="D26" s="424"/>
      <c r="E26" s="424"/>
      <c r="F26" s="425"/>
    </row>
    <row r="27" spans="2:6" ht="15" customHeight="1" x14ac:dyDescent="0.3">
      <c r="B27" s="423"/>
      <c r="C27" s="424"/>
      <c r="D27" s="424"/>
      <c r="E27" s="424"/>
      <c r="F27" s="425"/>
    </row>
    <row r="28" spans="2:6" ht="15" customHeight="1" x14ac:dyDescent="0.3">
      <c r="B28" s="423"/>
      <c r="C28" s="424"/>
      <c r="D28" s="424"/>
      <c r="E28" s="424"/>
      <c r="F28" s="425"/>
    </row>
    <row r="29" spans="2:6" ht="15" customHeight="1" x14ac:dyDescent="0.3">
      <c r="B29" s="423"/>
      <c r="C29" s="424"/>
      <c r="D29" s="424"/>
      <c r="E29" s="424"/>
      <c r="F29" s="425"/>
    </row>
    <row r="30" spans="2:6" ht="15" customHeight="1" x14ac:dyDescent="0.3">
      <c r="B30" s="423"/>
      <c r="C30" s="424"/>
      <c r="D30" s="424"/>
      <c r="E30" s="424"/>
      <c r="F30" s="425"/>
    </row>
    <row r="31" spans="2:6" ht="15" customHeight="1" x14ac:dyDescent="0.3">
      <c r="B31" s="423"/>
      <c r="C31" s="424"/>
      <c r="D31" s="424"/>
      <c r="E31" s="424"/>
      <c r="F31" s="425"/>
    </row>
    <row r="32" spans="2:6" ht="15" customHeight="1" x14ac:dyDescent="0.3">
      <c r="B32" s="423"/>
      <c r="C32" s="424"/>
      <c r="D32" s="424"/>
      <c r="E32" s="424"/>
      <c r="F32" s="425"/>
    </row>
    <row r="33" spans="2:6" ht="15" customHeight="1" x14ac:dyDescent="0.3">
      <c r="B33" s="423"/>
      <c r="C33" s="424"/>
      <c r="D33" s="424"/>
      <c r="E33" s="424"/>
      <c r="F33" s="425"/>
    </row>
    <row r="34" spans="2:6" ht="15" customHeight="1" x14ac:dyDescent="0.3">
      <c r="B34" s="423"/>
      <c r="C34" s="424"/>
      <c r="D34" s="424"/>
      <c r="E34" s="424"/>
      <c r="F34" s="425"/>
    </row>
    <row r="35" spans="2:6" x14ac:dyDescent="0.3">
      <c r="B35" s="423"/>
      <c r="C35" s="424"/>
      <c r="D35" s="424"/>
      <c r="E35" s="424"/>
      <c r="F35" s="425"/>
    </row>
    <row r="36" spans="2:6" x14ac:dyDescent="0.3">
      <c r="B36" s="423"/>
      <c r="C36" s="424"/>
      <c r="D36" s="424"/>
      <c r="E36" s="424"/>
      <c r="F36" s="425"/>
    </row>
    <row r="37" spans="2:6" x14ac:dyDescent="0.3">
      <c r="B37" s="426"/>
      <c r="C37" s="427"/>
      <c r="D37" s="427"/>
      <c r="E37" s="427"/>
      <c r="F37" s="428"/>
    </row>
    <row r="39" spans="2:6" ht="15.6" x14ac:dyDescent="0.3">
      <c r="B39" s="393" t="s">
        <v>9</v>
      </c>
      <c r="C39" s="394"/>
      <c r="D39" s="394"/>
      <c r="E39" s="394"/>
      <c r="F39" s="395"/>
    </row>
    <row r="40" spans="2:6" ht="15.75" customHeight="1" x14ac:dyDescent="0.3">
      <c r="B40" s="392"/>
      <c r="C40" s="392"/>
      <c r="D40" s="392"/>
      <c r="E40" s="392"/>
      <c r="F40" s="392"/>
    </row>
    <row r="41" spans="2:6" ht="15.75" customHeight="1" x14ac:dyDescent="0.3">
      <c r="B41" s="392"/>
      <c r="C41" s="392"/>
      <c r="D41" s="392"/>
      <c r="E41" s="392"/>
      <c r="F41" s="392"/>
    </row>
    <row r="42" spans="2:6" ht="15.75" customHeight="1" x14ac:dyDescent="0.3">
      <c r="B42" s="392"/>
      <c r="C42" s="392"/>
      <c r="D42" s="392"/>
      <c r="E42" s="392"/>
      <c r="F42" s="392"/>
    </row>
    <row r="43" spans="2:6" ht="15.75" customHeight="1" x14ac:dyDescent="0.3">
      <c r="B43" s="392"/>
      <c r="C43" s="392"/>
      <c r="D43" s="392"/>
      <c r="E43" s="392"/>
      <c r="F43" s="392"/>
    </row>
    <row r="44" spans="2:6" ht="15.6" x14ac:dyDescent="0.3">
      <c r="B44" s="2"/>
      <c r="C44" s="2"/>
      <c r="D44" s="2"/>
      <c r="E44" s="2"/>
      <c r="F44" s="2"/>
    </row>
    <row r="45" spans="2:6" ht="15.6" x14ac:dyDescent="0.3">
      <c r="B45" s="393" t="s">
        <v>10</v>
      </c>
      <c r="C45" s="394"/>
      <c r="D45" s="394"/>
      <c r="E45" s="394"/>
      <c r="F45" s="395"/>
    </row>
    <row r="46" spans="2:6" ht="15.75" customHeight="1" x14ac:dyDescent="0.3">
      <c r="B46" s="392"/>
      <c r="C46" s="392"/>
      <c r="D46" s="392"/>
      <c r="E46" s="392"/>
      <c r="F46" s="392"/>
    </row>
    <row r="47" spans="2:6" x14ac:dyDescent="0.3">
      <c r="B47" s="392"/>
      <c r="C47" s="392"/>
      <c r="D47" s="392"/>
      <c r="E47" s="392"/>
      <c r="F47" s="392"/>
    </row>
    <row r="48" spans="2:6" x14ac:dyDescent="0.3">
      <c r="B48" s="392"/>
      <c r="C48" s="392"/>
      <c r="D48" s="392"/>
      <c r="E48" s="392"/>
      <c r="F48" s="39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sheetPr>
  <dimension ref="A1:A46"/>
  <sheetViews>
    <sheetView zoomScaleNormal="100" zoomScaleSheetLayoutView="100" workbookViewId="0"/>
  </sheetViews>
  <sheetFormatPr baseColWidth="10" defaultColWidth="11.44140625" defaultRowHeight="14.4" x14ac:dyDescent="0.3"/>
  <cols>
    <col min="1" max="1" width="82.88671875" customWidth="1"/>
    <col min="2" max="2" width="22.33203125" bestFit="1" customWidth="1"/>
    <col min="3" max="3" width="25.44140625" customWidth="1"/>
  </cols>
  <sheetData>
    <row r="1" spans="1:1" ht="17.399999999999999" x14ac:dyDescent="0.3">
      <c r="A1" s="27" t="s">
        <v>487</v>
      </c>
    </row>
    <row r="2" spans="1:1" x14ac:dyDescent="0.3">
      <c r="A2" s="28" t="s">
        <v>393</v>
      </c>
    </row>
    <row r="3" spans="1:1" x14ac:dyDescent="0.3">
      <c r="A3" s="28" t="s">
        <v>170</v>
      </c>
    </row>
    <row r="4" spans="1:1" x14ac:dyDescent="0.3">
      <c r="A4" s="28" t="s">
        <v>406</v>
      </c>
    </row>
    <row r="5" spans="1:1" x14ac:dyDescent="0.3">
      <c r="A5" s="22"/>
    </row>
    <row r="6" spans="1:1" x14ac:dyDescent="0.3">
      <c r="A6" s="28" t="s">
        <v>6</v>
      </c>
    </row>
    <row r="7" spans="1:1" ht="28.8" x14ac:dyDescent="0.3">
      <c r="A7" s="22" t="s">
        <v>407</v>
      </c>
    </row>
    <row r="8" spans="1:1" x14ac:dyDescent="0.3">
      <c r="A8" s="28" t="s">
        <v>172</v>
      </c>
    </row>
    <row r="9" spans="1:1" ht="82.5" customHeight="1" x14ac:dyDescent="0.3">
      <c r="A9" s="29" t="s">
        <v>408</v>
      </c>
    </row>
    <row r="10" spans="1:1" x14ac:dyDescent="0.3">
      <c r="A10" s="28" t="s">
        <v>174</v>
      </c>
    </row>
    <row r="11" spans="1:1" ht="409.6" x14ac:dyDescent="0.3">
      <c r="A11" s="30" t="s">
        <v>409</v>
      </c>
    </row>
    <row r="12" spans="1:1" ht="15.75" customHeight="1" x14ac:dyDescent="0.3">
      <c r="A12" s="28" t="s">
        <v>176</v>
      </c>
    </row>
    <row r="13" spans="1:1" ht="15.75" customHeight="1" x14ac:dyDescent="0.3">
      <c r="A13" s="22" t="s">
        <v>410</v>
      </c>
    </row>
    <row r="14" spans="1:1" ht="15.75" customHeight="1" x14ac:dyDescent="0.3">
      <c r="A14" s="95"/>
    </row>
    <row r="15" spans="1:1" ht="15.75" customHeight="1" x14ac:dyDescent="0.3">
      <c r="A15" s="15"/>
    </row>
    <row r="22" ht="15" customHeight="1" x14ac:dyDescent="0.3"/>
    <row r="23" ht="65.400000000000006" customHeight="1" x14ac:dyDescent="0.3"/>
    <row r="24" ht="15" customHeight="1" x14ac:dyDescent="0.3"/>
    <row r="25" ht="15" customHeight="1" x14ac:dyDescent="0.3"/>
    <row r="26" ht="15" customHeight="1" x14ac:dyDescent="0.3"/>
    <row r="27" ht="83.1" customHeight="1" x14ac:dyDescent="0.3"/>
    <row r="28" ht="120" customHeight="1" x14ac:dyDescent="0.3"/>
    <row r="29" ht="84.9" customHeight="1" x14ac:dyDescent="0.3"/>
    <row r="30" ht="15" customHeight="1" x14ac:dyDescent="0.3"/>
    <row r="31" ht="87.6" customHeight="1" x14ac:dyDescent="0.3"/>
    <row r="32" ht="15" customHeight="1" x14ac:dyDescent="0.3"/>
    <row r="33" ht="15" customHeight="1" x14ac:dyDescent="0.3"/>
    <row r="34" ht="15" customHeight="1" x14ac:dyDescent="0.3"/>
    <row r="35" ht="162.6" customHeight="1" x14ac:dyDescent="0.3"/>
    <row r="37" ht="168"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sheetPr>
  <dimension ref="A1:A46"/>
  <sheetViews>
    <sheetView zoomScaleNormal="100" zoomScaleSheetLayoutView="100" workbookViewId="0"/>
  </sheetViews>
  <sheetFormatPr baseColWidth="10" defaultColWidth="11.44140625" defaultRowHeight="14.4" x14ac:dyDescent="0.3"/>
  <cols>
    <col min="1" max="1" width="82.88671875" customWidth="1"/>
    <col min="2" max="2" width="22.33203125" bestFit="1" customWidth="1"/>
    <col min="3" max="3" width="25.44140625" customWidth="1"/>
  </cols>
  <sheetData>
    <row r="1" spans="1:1" ht="17.399999999999999" x14ac:dyDescent="0.3">
      <c r="A1" s="27" t="s">
        <v>491</v>
      </c>
    </row>
    <row r="2" spans="1:1" x14ac:dyDescent="0.3">
      <c r="A2" s="28" t="s">
        <v>482</v>
      </c>
    </row>
    <row r="3" spans="1:1" x14ac:dyDescent="0.3">
      <c r="A3" s="28" t="s">
        <v>170</v>
      </c>
    </row>
    <row r="4" spans="1:1" x14ac:dyDescent="0.3">
      <c r="A4" s="28" t="s">
        <v>406</v>
      </c>
    </row>
    <row r="5" spans="1:1" x14ac:dyDescent="0.3">
      <c r="A5" s="22"/>
    </row>
    <row r="6" spans="1:1" x14ac:dyDescent="0.3">
      <c r="A6" s="28" t="s">
        <v>6</v>
      </c>
    </row>
    <row r="7" spans="1:1" ht="33.9" customHeight="1" x14ac:dyDescent="0.3">
      <c r="A7" s="22" t="s">
        <v>479</v>
      </c>
    </row>
    <row r="8" spans="1:1" x14ac:dyDescent="0.3">
      <c r="A8" s="28" t="s">
        <v>172</v>
      </c>
    </row>
    <row r="9" spans="1:1" ht="69" x14ac:dyDescent="0.3">
      <c r="A9" s="29" t="s">
        <v>480</v>
      </c>
    </row>
    <row r="10" spans="1:1" x14ac:dyDescent="0.3">
      <c r="A10" s="28" t="s">
        <v>174</v>
      </c>
    </row>
    <row r="11" spans="1:1" ht="78" x14ac:dyDescent="0.3">
      <c r="A11" s="91" t="s">
        <v>481</v>
      </c>
    </row>
    <row r="12" spans="1:1" ht="15.75" customHeight="1" x14ac:dyDescent="0.3">
      <c r="A12" s="28" t="s">
        <v>176</v>
      </c>
    </row>
    <row r="13" spans="1:1" ht="15.75" customHeight="1" x14ac:dyDescent="0.3">
      <c r="A13" s="22"/>
    </row>
    <row r="14" spans="1:1" ht="15.75" customHeight="1" x14ac:dyDescent="0.3">
      <c r="A14" s="28" t="s">
        <v>10</v>
      </c>
    </row>
    <row r="15" spans="1:1" ht="15.75" customHeight="1" x14ac:dyDescent="0.3">
      <c r="A15" s="15"/>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4.4" customHeight="1" x14ac:dyDescent="0.3"/>
    <row r="36" ht="14.4" customHeight="1" x14ac:dyDescent="0.3"/>
    <row r="37" ht="196.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32"/>
  <sheetViews>
    <sheetView topLeftCell="A10" zoomScale="80" zoomScaleNormal="80" workbookViewId="0">
      <selection activeCell="C24" sqref="C24"/>
    </sheetView>
  </sheetViews>
  <sheetFormatPr baseColWidth="10" defaultColWidth="9.109375" defaultRowHeight="14.4" x14ac:dyDescent="0.3"/>
  <cols>
    <col min="1" max="1" width="11.33203125" customWidth="1"/>
    <col min="2" max="2" width="13.5546875" customWidth="1"/>
    <col min="3" max="3" width="40" bestFit="1" customWidth="1"/>
    <col min="4" max="4" width="39.44140625" bestFit="1" customWidth="1"/>
    <col min="5" max="5" width="26.33203125" bestFit="1" customWidth="1"/>
    <col min="8" max="8" width="8.6640625" customWidth="1"/>
  </cols>
  <sheetData>
    <row r="2" spans="2:4" ht="18" x14ac:dyDescent="0.35">
      <c r="B2" s="182" t="s">
        <v>578</v>
      </c>
    </row>
    <row r="4" spans="2:4" ht="15" thickBot="1" x14ac:dyDescent="0.35"/>
    <row r="5" spans="2:4" ht="15" thickBot="1" x14ac:dyDescent="0.35">
      <c r="B5" s="183"/>
      <c r="C5" s="184" t="s">
        <v>579</v>
      </c>
      <c r="D5" s="185" t="s">
        <v>580</v>
      </c>
    </row>
    <row r="6" spans="2:4" x14ac:dyDescent="0.3">
      <c r="B6" s="371" t="s">
        <v>115</v>
      </c>
      <c r="C6" s="186"/>
      <c r="D6" s="187"/>
    </row>
    <row r="7" spans="2:4" ht="15" thickBot="1" x14ac:dyDescent="0.35">
      <c r="B7" s="371"/>
      <c r="C7" s="188" t="s">
        <v>581</v>
      </c>
      <c r="D7" s="189"/>
    </row>
    <row r="8" spans="2:4" x14ac:dyDescent="0.3">
      <c r="B8" s="372" t="s">
        <v>128</v>
      </c>
      <c r="C8" s="190" t="s">
        <v>582</v>
      </c>
      <c r="D8" s="187"/>
    </row>
    <row r="9" spans="2:4" x14ac:dyDescent="0.3">
      <c r="B9" s="373"/>
      <c r="C9" s="191" t="s">
        <v>583</v>
      </c>
      <c r="D9" s="192"/>
    </row>
    <row r="10" spans="2:4" ht="15" thickBot="1" x14ac:dyDescent="0.35">
      <c r="B10" s="374"/>
      <c r="C10" s="193" t="s">
        <v>584</v>
      </c>
      <c r="D10" s="189"/>
    </row>
    <row r="11" spans="2:4" x14ac:dyDescent="0.3">
      <c r="B11" s="373" t="s">
        <v>131</v>
      </c>
      <c r="C11" s="186" t="s">
        <v>585</v>
      </c>
      <c r="D11" s="194" t="s">
        <v>586</v>
      </c>
    </row>
    <row r="12" spans="2:4" x14ac:dyDescent="0.3">
      <c r="B12" s="373"/>
      <c r="C12" s="195" t="s">
        <v>587</v>
      </c>
      <c r="D12" s="196" t="s">
        <v>588</v>
      </c>
    </row>
    <row r="13" spans="2:4" x14ac:dyDescent="0.3">
      <c r="B13" s="373"/>
      <c r="C13" s="195" t="s">
        <v>589</v>
      </c>
      <c r="D13" s="192" t="s">
        <v>590</v>
      </c>
    </row>
    <row r="14" spans="2:4" ht="15" thickBot="1" x14ac:dyDescent="0.35">
      <c r="B14" s="374"/>
      <c r="C14" s="197"/>
      <c r="D14" s="189" t="s">
        <v>591</v>
      </c>
    </row>
    <row r="18" spans="2:5" ht="18" x14ac:dyDescent="0.35">
      <c r="B18" s="182" t="s">
        <v>592</v>
      </c>
    </row>
    <row r="20" spans="2:5" ht="15" thickBot="1" x14ac:dyDescent="0.35">
      <c r="B20" s="198"/>
      <c r="C20" s="198"/>
      <c r="D20" s="198"/>
    </row>
    <row r="21" spans="2:5" ht="15" thickBot="1" x14ac:dyDescent="0.35">
      <c r="B21" s="199"/>
      <c r="C21" s="200" t="s">
        <v>579</v>
      </c>
      <c r="D21" s="199" t="s">
        <v>580</v>
      </c>
    </row>
    <row r="22" spans="2:5" x14ac:dyDescent="0.3">
      <c r="B22" s="279" t="s">
        <v>115</v>
      </c>
      <c r="C22" s="14"/>
      <c r="D22" s="201" t="s">
        <v>593</v>
      </c>
    </row>
    <row r="23" spans="2:5" ht="15" thickBot="1" x14ac:dyDescent="0.35">
      <c r="B23" s="275"/>
      <c r="C23" s="202" t="s">
        <v>581</v>
      </c>
      <c r="D23" s="215" t="s">
        <v>662</v>
      </c>
    </row>
    <row r="24" spans="2:5" x14ac:dyDescent="0.3">
      <c r="B24" s="279" t="s">
        <v>128</v>
      </c>
      <c r="C24" s="216" t="s">
        <v>751</v>
      </c>
      <c r="D24" s="204" t="s">
        <v>594</v>
      </c>
    </row>
    <row r="25" spans="2:5" x14ac:dyDescent="0.3">
      <c r="B25" s="274"/>
      <c r="C25" s="16" t="s">
        <v>595</v>
      </c>
      <c r="D25" s="205"/>
    </row>
    <row r="26" spans="2:5" x14ac:dyDescent="0.3">
      <c r="B26" s="274"/>
      <c r="C26" s="16" t="s">
        <v>596</v>
      </c>
      <c r="D26" s="205" t="s">
        <v>597</v>
      </c>
    </row>
    <row r="27" spans="2:5" x14ac:dyDescent="0.3">
      <c r="B27" s="274"/>
      <c r="C27" s="16" t="s">
        <v>598</v>
      </c>
      <c r="D27" s="205" t="s">
        <v>591</v>
      </c>
    </row>
    <row r="28" spans="2:5" ht="15" thickBot="1" x14ac:dyDescent="0.35">
      <c r="B28" s="275"/>
      <c r="C28" s="206" t="s">
        <v>599</v>
      </c>
      <c r="D28" s="203"/>
    </row>
    <row r="29" spans="2:5" x14ac:dyDescent="0.3">
      <c r="B29" s="279" t="s">
        <v>131</v>
      </c>
      <c r="C29" s="14"/>
      <c r="D29" s="201" t="s">
        <v>600</v>
      </c>
    </row>
    <row r="30" spans="2:5" x14ac:dyDescent="0.3">
      <c r="B30" s="274"/>
      <c r="C30" s="16"/>
      <c r="D30" s="218" t="s">
        <v>749</v>
      </c>
      <c r="E30" s="370" t="s">
        <v>759</v>
      </c>
    </row>
    <row r="31" spans="2:5" x14ac:dyDescent="0.3">
      <c r="B31" s="274"/>
      <c r="C31" s="16"/>
      <c r="D31" s="218" t="s">
        <v>752</v>
      </c>
      <c r="E31" s="370"/>
    </row>
    <row r="32" spans="2:5" ht="15" thickBot="1" x14ac:dyDescent="0.35">
      <c r="B32" s="275"/>
      <c r="C32" s="206"/>
      <c r="D32" s="203"/>
    </row>
  </sheetData>
  <mergeCells count="7">
    <mergeCell ref="E30:E31"/>
    <mergeCell ref="B29:B32"/>
    <mergeCell ref="B6:B7"/>
    <mergeCell ref="B8:B10"/>
    <mergeCell ref="B11:B14"/>
    <mergeCell ref="B22:B23"/>
    <mergeCell ref="B24:B28"/>
  </mergeCells>
  <hyperlinks>
    <hyperlink ref="C8" location="'IM - ECUEO... Physique pour MM'!A1" display="Physique multimédia" xr:uid="{00000000-0004-0000-0300-000000000000}"/>
    <hyperlink ref="C10" location="'IM - ECUEO... Animation 2D'!A1" display="Animation 2D" xr:uid="{00000000-0004-0000-0300-000001000000}"/>
    <hyperlink ref="C12" location="'IM - ECUEO... Animation 2D Avan'!A1" display="Animation 2D avancée" xr:uid="{00000000-0004-0000-0300-000002000000}"/>
    <hyperlink ref="C13" location="'IM - ECUEO... Animation 3D'!A1" display="Animation 3D" xr:uid="{00000000-0004-0000-0300-000003000000}"/>
    <hyperlink ref="D12" location="'IM - ECUEO... UX UI Design '!A1" display="UX Design" xr:uid="{00000000-0004-0000-0300-000004000000}"/>
    <hyperlink ref="C23" location="'ECUEO311 - C++'!A1" display="C++" xr:uid="{00000000-0004-0000-0300-000005000000}"/>
    <hyperlink ref="C7" location="'ECUEO311 - C++'!A1" display="C++" xr:uid="{00000000-0004-0000-0300-000006000000}"/>
    <hyperlink ref="D11" location="'IM - ECUEO... Animation 3D'!A1" display="Unity" xr:uid="{00000000-0004-0000-0300-000007000000}"/>
    <hyperlink ref="D24" location="'GLSI - ECUEO411'!A1" display="Certification Scrum" xr:uid="{00000000-0004-0000-0300-000008000000}"/>
    <hyperlink ref="D23" location="'ECUEO 311 - Oracle Developer'!A1" display="Oracle Developer" xr:uid="{00000000-0004-0000-0300-000009000000}"/>
    <hyperlink ref="C24" location="'ECUEO 411 - Normes et qualité'!A1" display="Normes et qualité des logiciels" xr:uid="{00000000-0004-0000-0300-00000A000000}"/>
    <hyperlink ref="D30" location="'ECUEO 511 - ITIL'!A1" display="Préparation ITIL" xr:uid="{00000000-0004-0000-0300-00000B000000}"/>
    <hyperlink ref="D31" location="'ECUEO 511 - CMMI'!A1" display="Préparation CMMI" xr:uid="{00000000-0004-0000-0300-00000C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sheetPr>
  <dimension ref="A1:A46"/>
  <sheetViews>
    <sheetView zoomScaleNormal="100" zoomScaleSheetLayoutView="100" workbookViewId="0"/>
  </sheetViews>
  <sheetFormatPr baseColWidth="10" defaultColWidth="11.44140625" defaultRowHeight="14.4" x14ac:dyDescent="0.3"/>
  <cols>
    <col min="1" max="1" width="91.5546875" customWidth="1"/>
    <col min="2" max="2" width="22.33203125" bestFit="1" customWidth="1"/>
    <col min="3" max="3" width="25.44140625" customWidth="1"/>
  </cols>
  <sheetData>
    <row r="1" spans="1:1" ht="17.399999999999999" x14ac:dyDescent="0.3">
      <c r="A1" s="67" t="s">
        <v>412</v>
      </c>
    </row>
    <row r="2" spans="1:1" x14ac:dyDescent="0.3">
      <c r="A2" s="63" t="s">
        <v>554</v>
      </c>
    </row>
    <row r="3" spans="1:1" x14ac:dyDescent="0.3">
      <c r="A3" s="63" t="s">
        <v>170</v>
      </c>
    </row>
    <row r="4" spans="1:1" x14ac:dyDescent="0.3">
      <c r="A4" s="63" t="s">
        <v>406</v>
      </c>
    </row>
    <row r="5" spans="1:1" x14ac:dyDescent="0.3">
      <c r="A5" s="64"/>
    </row>
    <row r="6" spans="1:1" x14ac:dyDescent="0.3">
      <c r="A6" s="63" t="s">
        <v>6</v>
      </c>
    </row>
    <row r="7" spans="1:1" ht="27.6" x14ac:dyDescent="0.3">
      <c r="A7" s="65" t="s">
        <v>413</v>
      </c>
    </row>
    <row r="8" spans="1:1" x14ac:dyDescent="0.3">
      <c r="A8" s="63" t="s">
        <v>172</v>
      </c>
    </row>
    <row r="9" spans="1:1" ht="69" x14ac:dyDescent="0.3">
      <c r="A9" s="65" t="s">
        <v>414</v>
      </c>
    </row>
    <row r="10" spans="1:1" x14ac:dyDescent="0.3">
      <c r="A10" s="63" t="s">
        <v>5</v>
      </c>
    </row>
    <row r="11" spans="1:1" ht="317.39999999999998" x14ac:dyDescent="0.3">
      <c r="A11" s="68" t="s">
        <v>415</v>
      </c>
    </row>
    <row r="12" spans="1:1" ht="15.75" customHeight="1" x14ac:dyDescent="0.3">
      <c r="A12" s="68" t="s">
        <v>416</v>
      </c>
    </row>
    <row r="13" spans="1:1" ht="15.75" customHeight="1" x14ac:dyDescent="0.3">
      <c r="A13" s="63" t="s">
        <v>223</v>
      </c>
    </row>
    <row r="14" spans="1:1" ht="15.75" customHeight="1" x14ac:dyDescent="0.3">
      <c r="A14" s="65" t="s">
        <v>417</v>
      </c>
    </row>
    <row r="15" spans="1:1" ht="15.75" customHeight="1" x14ac:dyDescent="0.3">
      <c r="A15" s="63" t="s">
        <v>10</v>
      </c>
    </row>
    <row r="16" spans="1:1" ht="15" thickBot="1" x14ac:dyDescent="0.35">
      <c r="A16" s="62"/>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4.4" customHeight="1" x14ac:dyDescent="0.3"/>
    <row r="36" ht="14.4" customHeight="1" x14ac:dyDescent="0.3"/>
    <row r="37" ht="196.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sheetPr>
  <dimension ref="A1:A46"/>
  <sheetViews>
    <sheetView zoomScaleNormal="100" zoomScaleSheetLayoutView="100" workbookViewId="0"/>
  </sheetViews>
  <sheetFormatPr baseColWidth="10" defaultColWidth="11.44140625" defaultRowHeight="14.4" x14ac:dyDescent="0.3"/>
  <cols>
    <col min="1" max="1" width="91.5546875" customWidth="1"/>
    <col min="2" max="2" width="22.33203125" bestFit="1" customWidth="1"/>
    <col min="3" max="3" width="25.44140625" customWidth="1"/>
  </cols>
  <sheetData>
    <row r="1" spans="1:1" ht="17.399999999999999" x14ac:dyDescent="0.3">
      <c r="A1" s="67" t="s">
        <v>453</v>
      </c>
    </row>
    <row r="2" spans="1:1" x14ac:dyDescent="0.3">
      <c r="A2" s="63" t="s">
        <v>454</v>
      </c>
    </row>
    <row r="3" spans="1:1" x14ac:dyDescent="0.3">
      <c r="A3" s="63" t="s">
        <v>170</v>
      </c>
    </row>
    <row r="4" spans="1:1" x14ac:dyDescent="0.3">
      <c r="A4" s="63" t="s">
        <v>406</v>
      </c>
    </row>
    <row r="5" spans="1:1" x14ac:dyDescent="0.3">
      <c r="A5" s="64"/>
    </row>
    <row r="6" spans="1:1" x14ac:dyDescent="0.3">
      <c r="A6" s="63" t="s">
        <v>6</v>
      </c>
    </row>
    <row r="7" spans="1:1" x14ac:dyDescent="0.3">
      <c r="A7" s="65"/>
    </row>
    <row r="8" spans="1:1" x14ac:dyDescent="0.3">
      <c r="A8" s="63" t="s">
        <v>172</v>
      </c>
    </row>
    <row r="9" spans="1:1" ht="27.6" x14ac:dyDescent="0.3">
      <c r="A9" s="65" t="s">
        <v>549</v>
      </c>
    </row>
    <row r="10" spans="1:1" x14ac:dyDescent="0.3">
      <c r="A10" s="63" t="s">
        <v>5</v>
      </c>
    </row>
    <row r="11" spans="1:1" ht="248.4" x14ac:dyDescent="0.3">
      <c r="A11" s="68" t="s">
        <v>550</v>
      </c>
    </row>
    <row r="12" spans="1:1" ht="15.75" customHeight="1" x14ac:dyDescent="0.3">
      <c r="A12" s="68" t="s">
        <v>551</v>
      </c>
    </row>
    <row r="13" spans="1:1" ht="15.75" customHeight="1" x14ac:dyDescent="0.3">
      <c r="A13" s="63" t="s">
        <v>223</v>
      </c>
    </row>
    <row r="14" spans="1:1" ht="15.75" customHeight="1" x14ac:dyDescent="0.3">
      <c r="A14" s="65"/>
    </row>
    <row r="15" spans="1:1" ht="15.75" customHeight="1" x14ac:dyDescent="0.3">
      <c r="A15" s="63" t="s">
        <v>10</v>
      </c>
    </row>
    <row r="16" spans="1:1" ht="15" thickBot="1" x14ac:dyDescent="0.35">
      <c r="A16" s="62"/>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4.4" customHeight="1" x14ac:dyDescent="0.3"/>
    <row r="36" ht="14.4" customHeight="1" x14ac:dyDescent="0.3"/>
    <row r="37" ht="196.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sheetPr>
  <dimension ref="A1:A46"/>
  <sheetViews>
    <sheetView zoomScaleNormal="100" zoomScaleSheetLayoutView="100" workbookViewId="0"/>
  </sheetViews>
  <sheetFormatPr baseColWidth="10" defaultColWidth="65.33203125" defaultRowHeight="14.4" x14ac:dyDescent="0.3"/>
  <cols>
    <col min="1" max="1" width="82.88671875" customWidth="1"/>
  </cols>
  <sheetData>
    <row r="1" spans="1:1" ht="17.399999999999999" x14ac:dyDescent="0.3">
      <c r="A1" s="27" t="s">
        <v>422</v>
      </c>
    </row>
    <row r="2" spans="1:1" x14ac:dyDescent="0.3">
      <c r="A2" s="28" t="s">
        <v>333</v>
      </c>
    </row>
    <row r="3" spans="1:1" x14ac:dyDescent="0.3">
      <c r="A3" s="28" t="s">
        <v>423</v>
      </c>
    </row>
    <row r="4" spans="1:1" x14ac:dyDescent="0.3">
      <c r="A4" s="28" t="s">
        <v>406</v>
      </c>
    </row>
    <row r="5" spans="1:1" x14ac:dyDescent="0.3">
      <c r="A5" s="22"/>
    </row>
    <row r="6" spans="1:1" x14ac:dyDescent="0.3">
      <c r="A6" s="28" t="s">
        <v>6</v>
      </c>
    </row>
    <row r="7" spans="1:1" ht="28.8" x14ac:dyDescent="0.3">
      <c r="A7" s="22" t="s">
        <v>424</v>
      </c>
    </row>
    <row r="8" spans="1:1" x14ac:dyDescent="0.3">
      <c r="A8" s="28" t="s">
        <v>172</v>
      </c>
    </row>
    <row r="9" spans="1:1" ht="124.2" x14ac:dyDescent="0.3">
      <c r="A9" s="29" t="s">
        <v>425</v>
      </c>
    </row>
    <row r="10" spans="1:1" x14ac:dyDescent="0.3">
      <c r="A10" s="28" t="s">
        <v>174</v>
      </c>
    </row>
    <row r="11" spans="1:1" ht="202.8" x14ac:dyDescent="0.3">
      <c r="A11" s="30" t="s">
        <v>426</v>
      </c>
    </row>
    <row r="12" spans="1:1" ht="15.75" customHeight="1" x14ac:dyDescent="0.3">
      <c r="A12" s="28" t="s">
        <v>176</v>
      </c>
    </row>
    <row r="13" spans="1:1" ht="15.75" customHeight="1" x14ac:dyDescent="0.3">
      <c r="A13" s="22" t="s">
        <v>427</v>
      </c>
    </row>
    <row r="14" spans="1:1" ht="15.75" customHeight="1" x14ac:dyDescent="0.3">
      <c r="A14" s="28" t="s">
        <v>10</v>
      </c>
    </row>
    <row r="15" spans="1:1" ht="15.75" customHeight="1" x14ac:dyDescent="0.3">
      <c r="A15" s="15"/>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sheetPr>
  <dimension ref="A1:A46"/>
  <sheetViews>
    <sheetView zoomScale="70" zoomScaleNormal="70" zoomScaleSheetLayoutView="100" workbookViewId="0">
      <selection sqref="A1:A1048576"/>
    </sheetView>
  </sheetViews>
  <sheetFormatPr baseColWidth="10" defaultColWidth="45.44140625" defaultRowHeight="14.4" x14ac:dyDescent="0.3"/>
  <cols>
    <col min="1" max="1" width="112.5546875" customWidth="1"/>
  </cols>
  <sheetData>
    <row r="1" spans="1:1" ht="17.399999999999999" x14ac:dyDescent="0.3">
      <c r="A1" s="27" t="s">
        <v>552</v>
      </c>
    </row>
    <row r="2" spans="1:1" x14ac:dyDescent="0.3">
      <c r="A2" s="28" t="s">
        <v>553</v>
      </c>
    </row>
    <row r="3" spans="1:1" x14ac:dyDescent="0.3">
      <c r="A3" s="28" t="s">
        <v>423</v>
      </c>
    </row>
    <row r="4" spans="1:1" x14ac:dyDescent="0.3">
      <c r="A4" s="28" t="s">
        <v>406</v>
      </c>
    </row>
    <row r="5" spans="1:1" x14ac:dyDescent="0.3">
      <c r="A5" s="22"/>
    </row>
    <row r="6" spans="1:1" x14ac:dyDescent="0.3">
      <c r="A6" s="28" t="s">
        <v>6</v>
      </c>
    </row>
    <row r="7" spans="1:1" x14ac:dyDescent="0.3">
      <c r="A7" s="22"/>
    </row>
    <row r="8" spans="1:1" x14ac:dyDescent="0.3">
      <c r="A8" s="28" t="s">
        <v>172</v>
      </c>
    </row>
    <row r="9" spans="1:1" ht="111" customHeight="1" x14ac:dyDescent="0.3">
      <c r="A9" s="210" t="s">
        <v>660</v>
      </c>
    </row>
    <row r="10" spans="1:1" x14ac:dyDescent="0.3">
      <c r="A10" s="28" t="s">
        <v>174</v>
      </c>
    </row>
    <row r="11" spans="1:1" ht="166.5" customHeight="1" x14ac:dyDescent="0.3">
      <c r="A11" s="430" t="s">
        <v>661</v>
      </c>
    </row>
    <row r="12" spans="1:1" ht="169.5" customHeight="1" x14ac:dyDescent="0.3">
      <c r="A12" s="430"/>
    </row>
    <row r="13" spans="1:1" ht="67.5" customHeight="1" x14ac:dyDescent="0.3">
      <c r="A13" s="430"/>
    </row>
    <row r="14" spans="1:1" ht="94.5" customHeight="1" x14ac:dyDescent="0.3">
      <c r="A14" s="430"/>
    </row>
    <row r="15" spans="1:1" ht="173.1" customHeight="1" x14ac:dyDescent="0.3">
      <c r="A15" s="430"/>
    </row>
    <row r="16" spans="1:1" ht="317.39999999999998" customHeight="1" x14ac:dyDescent="0.3">
      <c r="A16" s="430"/>
    </row>
    <row r="17" spans="1:1" x14ac:dyDescent="0.3">
      <c r="A17" s="28" t="s">
        <v>176</v>
      </c>
    </row>
    <row r="18" spans="1:1" x14ac:dyDescent="0.3">
      <c r="A18" s="22"/>
    </row>
    <row r="19" spans="1:1" x14ac:dyDescent="0.3">
      <c r="A19" s="28" t="s">
        <v>10</v>
      </c>
    </row>
    <row r="20" spans="1:1" x14ac:dyDescent="0.3">
      <c r="A20" s="15"/>
    </row>
    <row r="22" spans="1:1" ht="15" customHeight="1" x14ac:dyDescent="0.3"/>
    <row r="23" spans="1:1" ht="15" customHeight="1" x14ac:dyDescent="0.3"/>
    <row r="24" spans="1:1" ht="117.9" customHeight="1" x14ac:dyDescent="0.3"/>
    <row r="25" spans="1:1" ht="15" customHeight="1" x14ac:dyDescent="0.3"/>
    <row r="26" spans="1:1" ht="90" customHeight="1" x14ac:dyDescent="0.3"/>
    <row r="27" spans="1:1" ht="15" customHeight="1" x14ac:dyDescent="0.3"/>
    <row r="28" spans="1:1" ht="15" customHeight="1" x14ac:dyDescent="0.3"/>
    <row r="29" spans="1:1" ht="15" customHeight="1" x14ac:dyDescent="0.3"/>
    <row r="30" spans="1:1" ht="72" customHeight="1" x14ac:dyDescent="0.3"/>
    <row r="31" spans="1:1" ht="15" customHeight="1" x14ac:dyDescent="0.3"/>
    <row r="32" spans="1:1" ht="15" customHeight="1" x14ac:dyDescent="0.3"/>
    <row r="33" ht="15" customHeight="1" x14ac:dyDescent="0.3"/>
    <row r="34" ht="93.6" customHeight="1" x14ac:dyDescent="0.3"/>
    <row r="35" ht="70.5" customHeight="1" x14ac:dyDescent="0.3"/>
    <row r="37" ht="21.9" customHeight="1" x14ac:dyDescent="0.3"/>
    <row r="40" ht="15.75" customHeight="1" x14ac:dyDescent="0.3"/>
    <row r="41" ht="15.75" customHeight="1" x14ac:dyDescent="0.3"/>
    <row r="42" ht="15.75" customHeight="1" x14ac:dyDescent="0.3"/>
    <row r="43" ht="15.75" customHeight="1" x14ac:dyDescent="0.3"/>
    <row r="46" ht="15.75" customHeight="1" x14ac:dyDescent="0.3"/>
  </sheetData>
  <mergeCells count="1">
    <mergeCell ref="A11:A1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sheetPr>
  <dimension ref="A1:A46"/>
  <sheetViews>
    <sheetView zoomScaleNormal="100" zoomScaleSheetLayoutView="100" workbookViewId="0"/>
  </sheetViews>
  <sheetFormatPr baseColWidth="10" defaultColWidth="11.44140625" defaultRowHeight="14.4" x14ac:dyDescent="0.3"/>
  <cols>
    <col min="1" max="1" width="80" customWidth="1"/>
    <col min="2" max="2" width="22.33203125" bestFit="1" customWidth="1"/>
    <col min="3" max="3" width="25.44140625" customWidth="1"/>
  </cols>
  <sheetData>
    <row r="1" spans="1:1" ht="17.399999999999999" x14ac:dyDescent="0.3">
      <c r="A1" s="67" t="s">
        <v>418</v>
      </c>
    </row>
    <row r="2" spans="1:1" x14ac:dyDescent="0.3">
      <c r="A2" s="63" t="s">
        <v>419</v>
      </c>
    </row>
    <row r="3" spans="1:1" x14ac:dyDescent="0.3">
      <c r="A3" s="63" t="s">
        <v>237</v>
      </c>
    </row>
    <row r="4" spans="1:1" x14ac:dyDescent="0.3">
      <c r="A4" s="63" t="s">
        <v>406</v>
      </c>
    </row>
    <row r="5" spans="1:1" x14ac:dyDescent="0.3">
      <c r="A5" s="64"/>
    </row>
    <row r="6" spans="1:1" x14ac:dyDescent="0.3">
      <c r="A6" s="63" t="s">
        <v>6</v>
      </c>
    </row>
    <row r="7" spans="1:1" x14ac:dyDescent="0.3">
      <c r="A7" s="65" t="s">
        <v>55</v>
      </c>
    </row>
    <row r="8" spans="1:1" x14ac:dyDescent="0.3">
      <c r="A8" s="63" t="s">
        <v>172</v>
      </c>
    </row>
    <row r="9" spans="1:1" ht="55.2" x14ac:dyDescent="0.3">
      <c r="A9" s="65" t="s">
        <v>420</v>
      </c>
    </row>
    <row r="10" spans="1:1" x14ac:dyDescent="0.3">
      <c r="A10" s="63" t="s">
        <v>5</v>
      </c>
    </row>
    <row r="11" spans="1:1" ht="234.6" x14ac:dyDescent="0.3">
      <c r="A11" s="68" t="s">
        <v>421</v>
      </c>
    </row>
    <row r="12" spans="1:1" ht="15.75" customHeight="1" x14ac:dyDescent="0.3">
      <c r="A12" s="63" t="s">
        <v>223</v>
      </c>
    </row>
    <row r="13" spans="1:1" ht="15.75" customHeight="1" x14ac:dyDescent="0.3">
      <c r="A13" s="65"/>
    </row>
    <row r="14" spans="1:1" ht="15.75" customHeight="1" x14ac:dyDescent="0.3">
      <c r="A14" s="63" t="s">
        <v>10</v>
      </c>
    </row>
    <row r="15" spans="1:1" ht="15.75" customHeight="1" thickBot="1" x14ac:dyDescent="0.35">
      <c r="A15" s="62"/>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sheetPr>
  <dimension ref="A1:A48"/>
  <sheetViews>
    <sheetView zoomScaleNormal="100" zoomScaleSheetLayoutView="100" workbookViewId="0"/>
  </sheetViews>
  <sheetFormatPr baseColWidth="10" defaultColWidth="25" defaultRowHeight="14.4" x14ac:dyDescent="0.3"/>
  <cols>
    <col min="1" max="1" width="82.88671875" customWidth="1"/>
  </cols>
  <sheetData>
    <row r="1" spans="1:1" ht="17.399999999999999" x14ac:dyDescent="0.3">
      <c r="A1" s="27" t="s">
        <v>428</v>
      </c>
    </row>
    <row r="2" spans="1:1" x14ac:dyDescent="0.3">
      <c r="A2" s="28" t="s">
        <v>429</v>
      </c>
    </row>
    <row r="3" spans="1:1" x14ac:dyDescent="0.3">
      <c r="A3" s="28" t="s">
        <v>170</v>
      </c>
    </row>
    <row r="4" spans="1:1" x14ac:dyDescent="0.3">
      <c r="A4" s="28" t="s">
        <v>430</v>
      </c>
    </row>
    <row r="5" spans="1:1" x14ac:dyDescent="0.3">
      <c r="A5" s="22"/>
    </row>
    <row r="6" spans="1:1" x14ac:dyDescent="0.3">
      <c r="A6" s="28" t="s">
        <v>6</v>
      </c>
    </row>
    <row r="7" spans="1:1" ht="57.6" x14ac:dyDescent="0.3">
      <c r="A7" s="22" t="s">
        <v>431</v>
      </c>
    </row>
    <row r="8" spans="1:1" x14ac:dyDescent="0.3">
      <c r="A8" s="28" t="s">
        <v>172</v>
      </c>
    </row>
    <row r="9" spans="1:1" ht="63.6" customHeight="1" x14ac:dyDescent="0.3">
      <c r="A9" s="29" t="s">
        <v>432</v>
      </c>
    </row>
    <row r="10" spans="1:1" x14ac:dyDescent="0.3">
      <c r="A10" s="28" t="s">
        <v>174</v>
      </c>
    </row>
    <row r="11" spans="1:1" ht="218.4" x14ac:dyDescent="0.3">
      <c r="A11" s="30" t="s">
        <v>433</v>
      </c>
    </row>
    <row r="12" spans="1:1" ht="15.75" customHeight="1" x14ac:dyDescent="0.3">
      <c r="A12" s="28" t="s">
        <v>176</v>
      </c>
    </row>
    <row r="13" spans="1:1" ht="15.75" customHeight="1" x14ac:dyDescent="0.3">
      <c r="A13" s="22" t="s">
        <v>434</v>
      </c>
    </row>
    <row r="14" spans="1:1" ht="15.75" customHeight="1" x14ac:dyDescent="0.3">
      <c r="A14" s="28" t="s">
        <v>10</v>
      </c>
    </row>
    <row r="15" spans="1:1" ht="15.75" customHeight="1" x14ac:dyDescent="0.3">
      <c r="A15" s="15"/>
    </row>
    <row r="19" ht="117"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26.6" customHeight="1" x14ac:dyDescent="0.3"/>
    <row r="30" ht="15" customHeight="1" x14ac:dyDescent="0.3"/>
    <row r="31" ht="15" customHeight="1" x14ac:dyDescent="0.3"/>
    <row r="32" ht="15" customHeight="1" x14ac:dyDescent="0.3"/>
    <row r="33" ht="99" customHeight="1" x14ac:dyDescent="0.3"/>
    <row r="34" ht="15" customHeight="1" x14ac:dyDescent="0.3"/>
    <row r="37" ht="173.4" customHeight="1" x14ac:dyDescent="0.3"/>
    <row r="40" ht="15.75" customHeight="1" x14ac:dyDescent="0.3"/>
    <row r="41" ht="15.75" customHeight="1" x14ac:dyDescent="0.3"/>
    <row r="42" ht="15.75" customHeight="1" x14ac:dyDescent="0.3"/>
    <row r="43" ht="15.75" customHeight="1" x14ac:dyDescent="0.3"/>
    <row r="46" ht="15.75" customHeight="1" x14ac:dyDescent="0.3"/>
    <row r="48" ht="100.5" customHeight="1" x14ac:dyDescent="0.3"/>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8"/>
  </sheetPr>
  <dimension ref="B2:F48"/>
  <sheetViews>
    <sheetView zoomScaleNormal="100" zoomScaleSheetLayoutView="100" workbookViewId="0"/>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30</v>
      </c>
    </row>
    <row r="3" spans="2:6" ht="15.6" x14ac:dyDescent="0.3">
      <c r="B3" s="3" t="s">
        <v>1</v>
      </c>
      <c r="C3" s="4" t="s">
        <v>31</v>
      </c>
    </row>
    <row r="4" spans="2:6" ht="15.6" x14ac:dyDescent="0.3">
      <c r="B4" s="3" t="s">
        <v>2</v>
      </c>
      <c r="C4" s="4" t="s">
        <v>12</v>
      </c>
    </row>
    <row r="5" spans="2:6" ht="15.6" x14ac:dyDescent="0.3">
      <c r="B5" s="3" t="s">
        <v>3</v>
      </c>
      <c r="C5" s="4" t="s">
        <v>13</v>
      </c>
    </row>
    <row r="6" spans="2:6" ht="15.6" x14ac:dyDescent="0.3">
      <c r="B6" s="6" t="s">
        <v>0</v>
      </c>
      <c r="C6" s="4">
        <v>5</v>
      </c>
    </row>
    <row r="8" spans="2:6" ht="15.6" x14ac:dyDescent="0.3">
      <c r="B8" s="393" t="s">
        <v>6</v>
      </c>
      <c r="C8" s="394"/>
      <c r="D8" s="394"/>
      <c r="E8" s="394"/>
      <c r="F8" s="395"/>
    </row>
    <row r="9" spans="2:6" ht="63.6" customHeight="1" x14ac:dyDescent="0.3">
      <c r="B9" s="432" t="s">
        <v>48</v>
      </c>
      <c r="C9" s="433"/>
      <c r="D9" s="433"/>
      <c r="E9" s="433"/>
      <c r="F9" s="434"/>
    </row>
    <row r="11" spans="2:6" ht="15.6" x14ac:dyDescent="0.3">
      <c r="B11" s="393" t="s">
        <v>4</v>
      </c>
      <c r="C11" s="394"/>
      <c r="D11" s="394"/>
      <c r="E11" s="394"/>
      <c r="F11" s="395"/>
    </row>
    <row r="12" spans="2:6" ht="15.75" customHeight="1" x14ac:dyDescent="0.3">
      <c r="B12" s="435" t="s">
        <v>47</v>
      </c>
      <c r="C12" s="436"/>
      <c r="D12" s="436"/>
      <c r="E12" s="436"/>
      <c r="F12" s="437"/>
    </row>
    <row r="13" spans="2:6" ht="15.75" customHeight="1" x14ac:dyDescent="0.3">
      <c r="B13" s="438"/>
      <c r="C13" s="439"/>
      <c r="D13" s="439"/>
      <c r="E13" s="439"/>
      <c r="F13" s="440"/>
    </row>
    <row r="14" spans="2:6" ht="15.75" customHeight="1" x14ac:dyDescent="0.3">
      <c r="B14" s="438"/>
      <c r="C14" s="439"/>
      <c r="D14" s="439"/>
      <c r="E14" s="439"/>
      <c r="F14" s="440"/>
    </row>
    <row r="15" spans="2:6" ht="15.75" customHeight="1" x14ac:dyDescent="0.3">
      <c r="B15" s="441"/>
      <c r="C15" s="442"/>
      <c r="D15" s="442"/>
      <c r="E15" s="442"/>
      <c r="F15" s="443"/>
    </row>
    <row r="16" spans="2:6" ht="15.6" x14ac:dyDescent="0.3">
      <c r="B16" s="5"/>
      <c r="C16" s="5"/>
      <c r="D16" s="5"/>
      <c r="E16" s="5"/>
      <c r="F16" s="5"/>
    </row>
    <row r="18" spans="2:6" ht="15.6" x14ac:dyDescent="0.3">
      <c r="B18" s="393" t="s">
        <v>8</v>
      </c>
      <c r="C18" s="394"/>
      <c r="D18" s="394"/>
      <c r="E18" s="394"/>
      <c r="F18" s="395"/>
    </row>
    <row r="19" spans="2:6" ht="117" customHeight="1" x14ac:dyDescent="0.3">
      <c r="B19" s="444" t="s">
        <v>50</v>
      </c>
      <c r="C19" s="445"/>
      <c r="D19" s="445"/>
      <c r="E19" s="445"/>
      <c r="F19" s="446"/>
    </row>
    <row r="21" spans="2:6" ht="15.6" x14ac:dyDescent="0.3">
      <c r="B21" s="393" t="s">
        <v>5</v>
      </c>
      <c r="C21" s="394"/>
      <c r="D21" s="394"/>
      <c r="E21" s="394"/>
      <c r="F21" s="395"/>
    </row>
    <row r="22" spans="2:6" ht="15" customHeight="1" x14ac:dyDescent="0.3">
      <c r="B22" s="447" t="s">
        <v>49</v>
      </c>
      <c r="C22" s="447"/>
      <c r="D22" s="447"/>
      <c r="E22" s="447"/>
      <c r="F22" s="447"/>
    </row>
    <row r="23" spans="2:6" ht="15" customHeight="1" x14ac:dyDescent="0.3">
      <c r="B23" s="447"/>
      <c r="C23" s="447"/>
      <c r="D23" s="447"/>
      <c r="E23" s="447"/>
      <c r="F23" s="447"/>
    </row>
    <row r="24" spans="2:6" ht="15" customHeight="1" x14ac:dyDescent="0.3">
      <c r="B24" s="447"/>
      <c r="C24" s="447"/>
      <c r="D24" s="447"/>
      <c r="E24" s="447"/>
      <c r="F24" s="447"/>
    </row>
    <row r="25" spans="2:6" ht="15" customHeight="1" x14ac:dyDescent="0.3">
      <c r="B25" s="447"/>
      <c r="C25" s="447"/>
      <c r="D25" s="447"/>
      <c r="E25" s="447"/>
      <c r="F25" s="447"/>
    </row>
    <row r="26" spans="2:6" ht="15" customHeight="1" x14ac:dyDescent="0.3">
      <c r="B26" s="447"/>
      <c r="C26" s="447"/>
      <c r="D26" s="447"/>
      <c r="E26" s="447"/>
      <c r="F26" s="447"/>
    </row>
    <row r="27" spans="2:6" ht="15" customHeight="1" x14ac:dyDescent="0.3">
      <c r="B27" s="447"/>
      <c r="C27" s="447"/>
      <c r="D27" s="447"/>
      <c r="E27" s="447"/>
      <c r="F27" s="447"/>
    </row>
    <row r="28" spans="2:6" ht="15" customHeight="1" x14ac:dyDescent="0.3">
      <c r="B28" s="447"/>
      <c r="C28" s="447"/>
      <c r="D28" s="447"/>
      <c r="E28" s="447"/>
      <c r="F28" s="447"/>
    </row>
    <row r="29" spans="2:6" ht="126.6" customHeight="1" x14ac:dyDescent="0.3">
      <c r="B29" s="447"/>
      <c r="C29" s="447"/>
      <c r="D29" s="447"/>
      <c r="E29" s="447"/>
      <c r="F29" s="447"/>
    </row>
    <row r="30" spans="2:6" ht="15" customHeight="1" x14ac:dyDescent="0.3">
      <c r="B30" s="447"/>
      <c r="C30" s="447"/>
      <c r="D30" s="447"/>
      <c r="E30" s="447"/>
      <c r="F30" s="447"/>
    </row>
    <row r="31" spans="2:6" ht="15" customHeight="1" x14ac:dyDescent="0.3">
      <c r="B31" s="447"/>
      <c r="C31" s="447"/>
      <c r="D31" s="447"/>
      <c r="E31" s="447"/>
      <c r="F31" s="447"/>
    </row>
    <row r="32" spans="2:6" ht="15" customHeight="1" x14ac:dyDescent="0.3">
      <c r="B32" s="447"/>
      <c r="C32" s="447"/>
      <c r="D32" s="447"/>
      <c r="E32" s="447"/>
      <c r="F32" s="447"/>
    </row>
    <row r="33" spans="2:6" ht="99" customHeight="1" x14ac:dyDescent="0.3">
      <c r="B33" s="447"/>
      <c r="C33" s="447"/>
      <c r="D33" s="447"/>
      <c r="E33" s="447"/>
      <c r="F33" s="447"/>
    </row>
    <row r="34" spans="2:6" ht="15" customHeight="1" x14ac:dyDescent="0.3">
      <c r="B34" s="447"/>
      <c r="C34" s="447"/>
      <c r="D34" s="447"/>
      <c r="E34" s="447"/>
      <c r="F34" s="447"/>
    </row>
    <row r="35" spans="2:6" x14ac:dyDescent="0.3">
      <c r="B35" s="447"/>
      <c r="C35" s="447"/>
      <c r="D35" s="447"/>
      <c r="E35" s="447"/>
      <c r="F35" s="447"/>
    </row>
    <row r="36" spans="2:6" x14ac:dyDescent="0.3">
      <c r="B36" s="447"/>
      <c r="C36" s="447"/>
      <c r="D36" s="447"/>
      <c r="E36" s="447"/>
      <c r="F36" s="447"/>
    </row>
    <row r="37" spans="2:6" ht="173.4" customHeight="1" x14ac:dyDescent="0.3">
      <c r="B37" s="447"/>
      <c r="C37" s="447"/>
      <c r="D37" s="447"/>
      <c r="E37" s="447"/>
      <c r="F37" s="447"/>
    </row>
    <row r="39" spans="2:6" ht="15.6" x14ac:dyDescent="0.3">
      <c r="B39" s="393" t="s">
        <v>9</v>
      </c>
      <c r="C39" s="394"/>
      <c r="D39" s="394"/>
      <c r="E39" s="394"/>
      <c r="F39" s="395"/>
    </row>
    <row r="40" spans="2:6" ht="15.75" customHeight="1" x14ac:dyDescent="0.3">
      <c r="B40" s="392"/>
      <c r="C40" s="392"/>
      <c r="D40" s="392"/>
      <c r="E40" s="392"/>
      <c r="F40" s="392"/>
    </row>
    <row r="41" spans="2:6" ht="15.75" customHeight="1" x14ac:dyDescent="0.3">
      <c r="B41" s="392"/>
      <c r="C41" s="392"/>
      <c r="D41" s="392"/>
      <c r="E41" s="392"/>
      <c r="F41" s="392"/>
    </row>
    <row r="42" spans="2:6" ht="15.75" customHeight="1" x14ac:dyDescent="0.3">
      <c r="B42" s="392"/>
      <c r="C42" s="392"/>
      <c r="D42" s="392"/>
      <c r="E42" s="392"/>
      <c r="F42" s="392"/>
    </row>
    <row r="43" spans="2:6" ht="15.75" customHeight="1" x14ac:dyDescent="0.3">
      <c r="B43" s="392"/>
      <c r="C43" s="392"/>
      <c r="D43" s="392"/>
      <c r="E43" s="392"/>
      <c r="F43" s="392"/>
    </row>
    <row r="44" spans="2:6" ht="15.6" x14ac:dyDescent="0.3">
      <c r="B44" s="2"/>
      <c r="C44" s="2"/>
      <c r="D44" s="2"/>
      <c r="E44" s="2"/>
      <c r="F44" s="2"/>
    </row>
    <row r="45" spans="2:6" ht="15.6" x14ac:dyDescent="0.3">
      <c r="B45" s="393" t="s">
        <v>10</v>
      </c>
      <c r="C45" s="394"/>
      <c r="D45" s="394"/>
      <c r="E45" s="394"/>
      <c r="F45" s="395"/>
    </row>
    <row r="46" spans="2:6" ht="15.75" customHeight="1" x14ac:dyDescent="0.3">
      <c r="B46" s="431" t="s">
        <v>51</v>
      </c>
      <c r="C46" s="431"/>
      <c r="D46" s="431"/>
      <c r="E46" s="431"/>
      <c r="F46" s="431"/>
    </row>
    <row r="47" spans="2:6" x14ac:dyDescent="0.3">
      <c r="B47" s="431"/>
      <c r="C47" s="431"/>
      <c r="D47" s="431"/>
      <c r="E47" s="431"/>
      <c r="F47" s="431"/>
    </row>
    <row r="48" spans="2:6" ht="100.5" customHeight="1" x14ac:dyDescent="0.3">
      <c r="B48" s="431"/>
      <c r="C48" s="431"/>
      <c r="D48" s="431"/>
      <c r="E48" s="431"/>
      <c r="F48" s="431"/>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8"/>
  </sheetPr>
  <dimension ref="B2:F48"/>
  <sheetViews>
    <sheetView topLeftCell="A40" zoomScaleNormal="100" zoomScaleSheetLayoutView="100" workbookViewId="0"/>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18</v>
      </c>
    </row>
    <row r="3" spans="2:6" ht="15.6" x14ac:dyDescent="0.3">
      <c r="B3" s="3" t="s">
        <v>1</v>
      </c>
      <c r="C3" s="4" t="s">
        <v>21</v>
      </c>
    </row>
    <row r="4" spans="2:6" ht="15.6" x14ac:dyDescent="0.3">
      <c r="B4" s="3" t="s">
        <v>2</v>
      </c>
      <c r="C4" s="4" t="s">
        <v>12</v>
      </c>
    </row>
    <row r="5" spans="2:6" ht="15.6" x14ac:dyDescent="0.3">
      <c r="B5" s="3" t="s">
        <v>3</v>
      </c>
      <c r="C5" s="4" t="s">
        <v>13</v>
      </c>
    </row>
    <row r="6" spans="2:6" ht="15.6" x14ac:dyDescent="0.3">
      <c r="B6" s="87" t="s">
        <v>0</v>
      </c>
      <c r="C6" s="4">
        <v>5</v>
      </c>
    </row>
    <row r="8" spans="2:6" ht="15.6" x14ac:dyDescent="0.3">
      <c r="B8" s="393" t="s">
        <v>6</v>
      </c>
      <c r="C8" s="394"/>
      <c r="D8" s="394"/>
      <c r="E8" s="394"/>
      <c r="F8" s="395"/>
    </row>
    <row r="9" spans="2:6" ht="82.5" customHeight="1" x14ac:dyDescent="0.3">
      <c r="B9" s="432" t="s">
        <v>44</v>
      </c>
      <c r="C9" s="433"/>
      <c r="D9" s="433"/>
      <c r="E9" s="433"/>
      <c r="F9" s="434"/>
    </row>
    <row r="11" spans="2:6" ht="15.6" x14ac:dyDescent="0.3">
      <c r="B11" s="393" t="s">
        <v>4</v>
      </c>
      <c r="C11" s="394"/>
      <c r="D11" s="394"/>
      <c r="E11" s="394"/>
      <c r="F11" s="395"/>
    </row>
    <row r="12" spans="2:6" ht="15.75" customHeight="1" x14ac:dyDescent="0.3">
      <c r="B12" s="435" t="s">
        <v>45</v>
      </c>
      <c r="C12" s="436"/>
      <c r="D12" s="436"/>
      <c r="E12" s="436"/>
      <c r="F12" s="437"/>
    </row>
    <row r="13" spans="2:6" ht="15.75" customHeight="1" x14ac:dyDescent="0.3">
      <c r="B13" s="438"/>
      <c r="C13" s="448"/>
      <c r="D13" s="448"/>
      <c r="E13" s="448"/>
      <c r="F13" s="440"/>
    </row>
    <row r="14" spans="2:6" ht="15.75" customHeight="1" x14ac:dyDescent="0.3">
      <c r="B14" s="438"/>
      <c r="C14" s="448"/>
      <c r="D14" s="448"/>
      <c r="E14" s="448"/>
      <c r="F14" s="440"/>
    </row>
    <row r="15" spans="2:6" ht="15.75" customHeight="1" x14ac:dyDescent="0.3">
      <c r="B15" s="441"/>
      <c r="C15" s="442"/>
      <c r="D15" s="442"/>
      <c r="E15" s="442"/>
      <c r="F15" s="443"/>
    </row>
    <row r="16" spans="2:6" ht="15.6" x14ac:dyDescent="0.3">
      <c r="B16" s="163"/>
      <c r="C16" s="163"/>
      <c r="D16" s="163"/>
      <c r="E16" s="163"/>
      <c r="F16" s="163"/>
    </row>
    <row r="18" spans="2:6" ht="15.6" x14ac:dyDescent="0.3">
      <c r="B18" s="393" t="s">
        <v>8</v>
      </c>
      <c r="C18" s="394"/>
      <c r="D18" s="394"/>
      <c r="E18" s="394"/>
      <c r="F18" s="395"/>
    </row>
    <row r="19" spans="2:6" ht="15.6" x14ac:dyDescent="0.3">
      <c r="B19" s="408"/>
      <c r="C19" s="409"/>
      <c r="D19" s="409"/>
      <c r="E19" s="409"/>
      <c r="F19" s="410"/>
    </row>
    <row r="21" spans="2:6" ht="15.6" x14ac:dyDescent="0.3">
      <c r="B21" s="393" t="s">
        <v>5</v>
      </c>
      <c r="C21" s="394"/>
      <c r="D21" s="394"/>
      <c r="E21" s="394"/>
      <c r="F21" s="395"/>
    </row>
    <row r="22" spans="2:6" ht="15" customHeight="1" x14ac:dyDescent="0.3">
      <c r="B22" s="447" t="s">
        <v>46</v>
      </c>
      <c r="C22" s="447"/>
      <c r="D22" s="447"/>
      <c r="E22" s="447"/>
      <c r="F22" s="447"/>
    </row>
    <row r="23" spans="2:6" ht="65.400000000000006" customHeight="1" x14ac:dyDescent="0.3">
      <c r="B23" s="447"/>
      <c r="C23" s="447"/>
      <c r="D23" s="447"/>
      <c r="E23" s="447"/>
      <c r="F23" s="447"/>
    </row>
    <row r="24" spans="2:6" ht="15" customHeight="1" x14ac:dyDescent="0.3">
      <c r="B24" s="447"/>
      <c r="C24" s="447"/>
      <c r="D24" s="447"/>
      <c r="E24" s="447"/>
      <c r="F24" s="447"/>
    </row>
    <row r="25" spans="2:6" ht="15" customHeight="1" x14ac:dyDescent="0.3">
      <c r="B25" s="447"/>
      <c r="C25" s="447"/>
      <c r="D25" s="447"/>
      <c r="E25" s="447"/>
      <c r="F25" s="447"/>
    </row>
    <row r="26" spans="2:6" ht="15" customHeight="1" x14ac:dyDescent="0.3">
      <c r="B26" s="447"/>
      <c r="C26" s="447"/>
      <c r="D26" s="447"/>
      <c r="E26" s="447"/>
      <c r="F26" s="447"/>
    </row>
    <row r="27" spans="2:6" ht="83.1" customHeight="1" x14ac:dyDescent="0.3">
      <c r="B27" s="447"/>
      <c r="C27" s="447"/>
      <c r="D27" s="447"/>
      <c r="E27" s="447"/>
      <c r="F27" s="447"/>
    </row>
    <row r="28" spans="2:6" ht="120" customHeight="1" x14ac:dyDescent="0.3">
      <c r="B28" s="447"/>
      <c r="C28" s="447"/>
      <c r="D28" s="447"/>
      <c r="E28" s="447"/>
      <c r="F28" s="447"/>
    </row>
    <row r="29" spans="2:6" ht="84.9" customHeight="1" x14ac:dyDescent="0.3">
      <c r="B29" s="447"/>
      <c r="C29" s="447"/>
      <c r="D29" s="447"/>
      <c r="E29" s="447"/>
      <c r="F29" s="447"/>
    </row>
    <row r="30" spans="2:6" ht="15" customHeight="1" x14ac:dyDescent="0.3">
      <c r="B30" s="447"/>
      <c r="C30" s="447"/>
      <c r="D30" s="447"/>
      <c r="E30" s="447"/>
      <c r="F30" s="447"/>
    </row>
    <row r="31" spans="2:6" ht="87.6" customHeight="1" x14ac:dyDescent="0.3">
      <c r="B31" s="447"/>
      <c r="C31" s="447"/>
      <c r="D31" s="447"/>
      <c r="E31" s="447"/>
      <c r="F31" s="447"/>
    </row>
    <row r="32" spans="2:6" ht="15" customHeight="1" x14ac:dyDescent="0.3">
      <c r="B32" s="447"/>
      <c r="C32" s="447"/>
      <c r="D32" s="447"/>
      <c r="E32" s="447"/>
      <c r="F32" s="447"/>
    </row>
    <row r="33" spans="2:6" ht="15" customHeight="1" x14ac:dyDescent="0.3">
      <c r="B33" s="447"/>
      <c r="C33" s="447"/>
      <c r="D33" s="447"/>
      <c r="E33" s="447"/>
      <c r="F33" s="447"/>
    </row>
    <row r="34" spans="2:6" ht="15" customHeight="1" x14ac:dyDescent="0.3">
      <c r="B34" s="447"/>
      <c r="C34" s="447"/>
      <c r="D34" s="447"/>
      <c r="E34" s="447"/>
      <c r="F34" s="447"/>
    </row>
    <row r="35" spans="2:6" ht="162.6" customHeight="1" x14ac:dyDescent="0.3">
      <c r="B35" s="447"/>
      <c r="C35" s="447"/>
      <c r="D35" s="447"/>
      <c r="E35" s="447"/>
      <c r="F35" s="447"/>
    </row>
    <row r="36" spans="2:6" x14ac:dyDescent="0.3">
      <c r="B36" s="447"/>
      <c r="C36" s="447"/>
      <c r="D36" s="447"/>
      <c r="E36" s="447"/>
      <c r="F36" s="447"/>
    </row>
    <row r="37" spans="2:6" ht="168" customHeight="1" x14ac:dyDescent="0.3">
      <c r="B37" s="447"/>
      <c r="C37" s="447"/>
      <c r="D37" s="447"/>
      <c r="E37" s="447"/>
      <c r="F37" s="447"/>
    </row>
    <row r="39" spans="2:6" ht="15.6" x14ac:dyDescent="0.3">
      <c r="B39" s="393" t="s">
        <v>9</v>
      </c>
      <c r="C39" s="394"/>
      <c r="D39" s="394"/>
      <c r="E39" s="394"/>
      <c r="F39" s="395"/>
    </row>
    <row r="40" spans="2:6" ht="15.75" customHeight="1" x14ac:dyDescent="0.3">
      <c r="B40" s="392"/>
      <c r="C40" s="392"/>
      <c r="D40" s="392"/>
      <c r="E40" s="392"/>
      <c r="F40" s="392"/>
    </row>
    <row r="41" spans="2:6" ht="15.75" customHeight="1" x14ac:dyDescent="0.3">
      <c r="B41" s="392"/>
      <c r="C41" s="392"/>
      <c r="D41" s="392"/>
      <c r="E41" s="392"/>
      <c r="F41" s="392"/>
    </row>
    <row r="42" spans="2:6" ht="15.75" customHeight="1" x14ac:dyDescent="0.3">
      <c r="B42" s="392"/>
      <c r="C42" s="392"/>
      <c r="D42" s="392"/>
      <c r="E42" s="392"/>
      <c r="F42" s="392"/>
    </row>
    <row r="43" spans="2:6" ht="15.75" customHeight="1" x14ac:dyDescent="0.3">
      <c r="B43" s="392"/>
      <c r="C43" s="392"/>
      <c r="D43" s="392"/>
      <c r="E43" s="392"/>
      <c r="F43" s="392"/>
    </row>
    <row r="44" spans="2:6" ht="15.6" x14ac:dyDescent="0.3">
      <c r="B44" s="2"/>
      <c r="C44" s="2"/>
      <c r="D44" s="2"/>
      <c r="E44" s="2"/>
      <c r="F44" s="2"/>
    </row>
    <row r="45" spans="2:6" ht="15.6" x14ac:dyDescent="0.3">
      <c r="B45" s="393" t="s">
        <v>10</v>
      </c>
      <c r="C45" s="394"/>
      <c r="D45" s="394"/>
      <c r="E45" s="394"/>
      <c r="F45" s="395"/>
    </row>
    <row r="46" spans="2:6" ht="15.75" customHeight="1" x14ac:dyDescent="0.3">
      <c r="B46" s="392"/>
      <c r="C46" s="392"/>
      <c r="D46" s="392"/>
      <c r="E46" s="392"/>
      <c r="F46" s="392"/>
    </row>
    <row r="47" spans="2:6" x14ac:dyDescent="0.3">
      <c r="B47" s="392"/>
      <c r="C47" s="392"/>
      <c r="D47" s="392"/>
      <c r="E47" s="392"/>
      <c r="F47" s="392"/>
    </row>
    <row r="48" spans="2:6" x14ac:dyDescent="0.3">
      <c r="B48" s="392"/>
      <c r="C48" s="392"/>
      <c r="D48" s="392"/>
      <c r="E48" s="392"/>
      <c r="F48" s="39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8"/>
  </sheetPr>
  <dimension ref="B2:F48"/>
  <sheetViews>
    <sheetView topLeftCell="A31" zoomScaleNormal="100" zoomScaleSheetLayoutView="100" workbookViewId="0">
      <selection activeCell="C2" sqref="C2"/>
    </sheetView>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33</v>
      </c>
    </row>
    <row r="3" spans="2:6" ht="15.6" x14ac:dyDescent="0.3">
      <c r="B3" s="3" t="s">
        <v>1</v>
      </c>
      <c r="C3" s="162" t="s">
        <v>498</v>
      </c>
    </row>
    <row r="4" spans="2:6" ht="15.6" x14ac:dyDescent="0.3">
      <c r="B4" s="3" t="s">
        <v>2</v>
      </c>
      <c r="C4" s="4" t="s">
        <v>501</v>
      </c>
    </row>
    <row r="5" spans="2:6" ht="15.6" x14ac:dyDescent="0.3">
      <c r="B5" s="3" t="s">
        <v>3</v>
      </c>
      <c r="C5" s="4"/>
    </row>
    <row r="6" spans="2:6" ht="15.6" x14ac:dyDescent="0.3">
      <c r="B6" s="87" t="s">
        <v>0</v>
      </c>
      <c r="C6" s="4">
        <v>5</v>
      </c>
    </row>
    <row r="8" spans="2:6" ht="15.6" x14ac:dyDescent="0.3">
      <c r="B8" s="393" t="s">
        <v>6</v>
      </c>
      <c r="C8" s="394"/>
      <c r="D8" s="394"/>
      <c r="E8" s="394"/>
      <c r="F8" s="395"/>
    </row>
    <row r="9" spans="2:6" ht="15.6" x14ac:dyDescent="0.3">
      <c r="B9" s="396"/>
      <c r="C9" s="397"/>
      <c r="D9" s="397"/>
      <c r="E9" s="397"/>
      <c r="F9" s="398"/>
    </row>
    <row r="11" spans="2:6" ht="15.6" x14ac:dyDescent="0.3">
      <c r="B11" s="393" t="s">
        <v>4</v>
      </c>
      <c r="C11" s="394"/>
      <c r="D11" s="394"/>
      <c r="E11" s="394"/>
      <c r="F11" s="395"/>
    </row>
    <row r="12" spans="2:6" ht="15.75" customHeight="1" x14ac:dyDescent="0.3">
      <c r="B12" s="399" t="s">
        <v>499</v>
      </c>
      <c r="C12" s="400"/>
      <c r="D12" s="400"/>
      <c r="E12" s="400"/>
      <c r="F12" s="401"/>
    </row>
    <row r="13" spans="2:6" ht="15.75" customHeight="1" x14ac:dyDescent="0.3">
      <c r="B13" s="402"/>
      <c r="C13" s="403"/>
      <c r="D13" s="403"/>
      <c r="E13" s="403"/>
      <c r="F13" s="404"/>
    </row>
    <row r="14" spans="2:6" ht="15.75" customHeight="1" x14ac:dyDescent="0.3">
      <c r="B14" s="402"/>
      <c r="C14" s="403"/>
      <c r="D14" s="403"/>
      <c r="E14" s="403"/>
      <c r="F14" s="404"/>
    </row>
    <row r="15" spans="2:6" ht="15.75" customHeight="1" x14ac:dyDescent="0.3">
      <c r="B15" s="405"/>
      <c r="C15" s="406"/>
      <c r="D15" s="406"/>
      <c r="E15" s="406"/>
      <c r="F15" s="407"/>
    </row>
    <row r="16" spans="2:6" ht="15.6" x14ac:dyDescent="0.3">
      <c r="B16" s="163"/>
      <c r="C16" s="163"/>
      <c r="D16" s="163"/>
      <c r="E16" s="163"/>
      <c r="F16" s="163"/>
    </row>
    <row r="18" spans="2:6" ht="15.6" x14ac:dyDescent="0.3">
      <c r="B18" s="393" t="s">
        <v>8</v>
      </c>
      <c r="C18" s="394"/>
      <c r="D18" s="394"/>
      <c r="E18" s="394"/>
      <c r="F18" s="395"/>
    </row>
    <row r="19" spans="2:6" ht="15.6" x14ac:dyDescent="0.3">
      <c r="B19" s="408"/>
      <c r="C19" s="409"/>
      <c r="D19" s="409"/>
      <c r="E19" s="409"/>
      <c r="F19" s="410"/>
    </row>
    <row r="21" spans="2:6" ht="15.6" x14ac:dyDescent="0.3">
      <c r="B21" s="393" t="s">
        <v>5</v>
      </c>
      <c r="C21" s="394"/>
      <c r="D21" s="394"/>
      <c r="E21" s="394"/>
      <c r="F21" s="395"/>
    </row>
    <row r="22" spans="2:6" ht="15" customHeight="1" x14ac:dyDescent="0.3">
      <c r="B22" s="429" t="s">
        <v>500</v>
      </c>
      <c r="C22" s="421"/>
      <c r="D22" s="421"/>
      <c r="E22" s="421"/>
      <c r="F22" s="422"/>
    </row>
    <row r="23" spans="2:6" ht="15" customHeight="1" x14ac:dyDescent="0.3">
      <c r="B23" s="423"/>
      <c r="C23" s="424"/>
      <c r="D23" s="424"/>
      <c r="E23" s="424"/>
      <c r="F23" s="425"/>
    </row>
    <row r="24" spans="2:6" ht="15" customHeight="1" x14ac:dyDescent="0.3">
      <c r="B24" s="423"/>
      <c r="C24" s="424"/>
      <c r="D24" s="424"/>
      <c r="E24" s="424"/>
      <c r="F24" s="425"/>
    </row>
    <row r="25" spans="2:6" ht="15" customHeight="1" x14ac:dyDescent="0.3">
      <c r="B25" s="423"/>
      <c r="C25" s="424"/>
      <c r="D25" s="424"/>
      <c r="E25" s="424"/>
      <c r="F25" s="425"/>
    </row>
    <row r="26" spans="2:6" ht="15" customHeight="1" x14ac:dyDescent="0.3">
      <c r="B26" s="423"/>
      <c r="C26" s="424"/>
      <c r="D26" s="424"/>
      <c r="E26" s="424"/>
      <c r="F26" s="425"/>
    </row>
    <row r="27" spans="2:6" ht="15" customHeight="1" x14ac:dyDescent="0.3">
      <c r="B27" s="423"/>
      <c r="C27" s="424"/>
      <c r="D27" s="424"/>
      <c r="E27" s="424"/>
      <c r="F27" s="425"/>
    </row>
    <row r="28" spans="2:6" ht="15" customHeight="1" x14ac:dyDescent="0.3">
      <c r="B28" s="423"/>
      <c r="C28" s="424"/>
      <c r="D28" s="424"/>
      <c r="E28" s="424"/>
      <c r="F28" s="425"/>
    </row>
    <row r="29" spans="2:6" ht="15" customHeight="1" x14ac:dyDescent="0.3">
      <c r="B29" s="423"/>
      <c r="C29" s="424"/>
      <c r="D29" s="424"/>
      <c r="E29" s="424"/>
      <c r="F29" s="425"/>
    </row>
    <row r="30" spans="2:6" ht="15" customHeight="1" x14ac:dyDescent="0.3">
      <c r="B30" s="423"/>
      <c r="C30" s="424"/>
      <c r="D30" s="424"/>
      <c r="E30" s="424"/>
      <c r="F30" s="425"/>
    </row>
    <row r="31" spans="2:6" ht="15" customHeight="1" x14ac:dyDescent="0.3">
      <c r="B31" s="423"/>
      <c r="C31" s="424"/>
      <c r="D31" s="424"/>
      <c r="E31" s="424"/>
      <c r="F31" s="425"/>
    </row>
    <row r="32" spans="2:6" ht="15" customHeight="1" x14ac:dyDescent="0.3">
      <c r="B32" s="423"/>
      <c r="C32" s="424"/>
      <c r="D32" s="424"/>
      <c r="E32" s="424"/>
      <c r="F32" s="425"/>
    </row>
    <row r="33" spans="2:6" ht="15" customHeight="1" x14ac:dyDescent="0.3">
      <c r="B33" s="423"/>
      <c r="C33" s="424"/>
      <c r="D33" s="424"/>
      <c r="E33" s="424"/>
      <c r="F33" s="425"/>
    </row>
    <row r="34" spans="2:6" ht="68.099999999999994" customHeight="1" x14ac:dyDescent="0.3">
      <c r="B34" s="423"/>
      <c r="C34" s="424"/>
      <c r="D34" s="424"/>
      <c r="E34" s="424"/>
      <c r="F34" s="425"/>
    </row>
    <row r="35" spans="2:6" x14ac:dyDescent="0.3">
      <c r="B35" s="423"/>
      <c r="C35" s="424"/>
      <c r="D35" s="424"/>
      <c r="E35" s="424"/>
      <c r="F35" s="425"/>
    </row>
    <row r="36" spans="2:6" x14ac:dyDescent="0.3">
      <c r="B36" s="423"/>
      <c r="C36" s="424"/>
      <c r="D36" s="424"/>
      <c r="E36" s="424"/>
      <c r="F36" s="425"/>
    </row>
    <row r="37" spans="2:6" ht="165.9" customHeight="1" x14ac:dyDescent="0.3">
      <c r="B37" s="426"/>
      <c r="C37" s="427"/>
      <c r="D37" s="427"/>
      <c r="E37" s="427"/>
      <c r="F37" s="428"/>
    </row>
    <row r="39" spans="2:6" ht="15.6" x14ac:dyDescent="0.3">
      <c r="B39" s="393" t="s">
        <v>9</v>
      </c>
      <c r="C39" s="394"/>
      <c r="D39" s="394"/>
      <c r="E39" s="394"/>
      <c r="F39" s="395"/>
    </row>
    <row r="40" spans="2:6" ht="15.75" customHeight="1" x14ac:dyDescent="0.3">
      <c r="B40" s="392"/>
      <c r="C40" s="392"/>
      <c r="D40" s="392"/>
      <c r="E40" s="392"/>
      <c r="F40" s="392"/>
    </row>
    <row r="41" spans="2:6" ht="15.75" customHeight="1" x14ac:dyDescent="0.3">
      <c r="B41" s="392"/>
      <c r="C41" s="392"/>
      <c r="D41" s="392"/>
      <c r="E41" s="392"/>
      <c r="F41" s="392"/>
    </row>
    <row r="42" spans="2:6" ht="15.75" customHeight="1" x14ac:dyDescent="0.3">
      <c r="B42" s="392"/>
      <c r="C42" s="392"/>
      <c r="D42" s="392"/>
      <c r="E42" s="392"/>
      <c r="F42" s="392"/>
    </row>
    <row r="43" spans="2:6" ht="15.75" customHeight="1" x14ac:dyDescent="0.3">
      <c r="B43" s="392"/>
      <c r="C43" s="392"/>
      <c r="D43" s="392"/>
      <c r="E43" s="392"/>
      <c r="F43" s="392"/>
    </row>
    <row r="44" spans="2:6" ht="15.6" x14ac:dyDescent="0.3">
      <c r="B44" s="2"/>
      <c r="C44" s="2"/>
      <c r="D44" s="2"/>
      <c r="E44" s="2"/>
      <c r="F44" s="2"/>
    </row>
    <row r="45" spans="2:6" ht="15.6" x14ac:dyDescent="0.3">
      <c r="B45" s="393" t="s">
        <v>10</v>
      </c>
      <c r="C45" s="394"/>
      <c r="D45" s="394"/>
      <c r="E45" s="394"/>
      <c r="F45" s="395"/>
    </row>
    <row r="46" spans="2:6" ht="15.75" customHeight="1" x14ac:dyDescent="0.3">
      <c r="B46" s="392"/>
      <c r="C46" s="392"/>
      <c r="D46" s="392"/>
      <c r="E46" s="392"/>
      <c r="F46" s="392"/>
    </row>
    <row r="47" spans="2:6" x14ac:dyDescent="0.3">
      <c r="B47" s="392"/>
      <c r="C47" s="392"/>
      <c r="D47" s="392"/>
      <c r="E47" s="392"/>
      <c r="F47" s="392"/>
    </row>
    <row r="48" spans="2:6" x14ac:dyDescent="0.3">
      <c r="B48" s="392"/>
      <c r="C48" s="392"/>
      <c r="D48" s="392"/>
      <c r="E48" s="392"/>
      <c r="F48" s="39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8"/>
  </sheetPr>
  <dimension ref="A1:A46"/>
  <sheetViews>
    <sheetView zoomScaleNormal="100" zoomScaleSheetLayoutView="100" workbookViewId="0"/>
  </sheetViews>
  <sheetFormatPr baseColWidth="10" defaultColWidth="38.6640625" defaultRowHeight="14.4" x14ac:dyDescent="0.3"/>
  <cols>
    <col min="1" max="1" width="75.5546875" customWidth="1"/>
  </cols>
  <sheetData>
    <row r="1" spans="1:1" ht="17.399999999999999" x14ac:dyDescent="0.3">
      <c r="A1" s="27" t="s">
        <v>502</v>
      </c>
    </row>
    <row r="2" spans="1:1" x14ac:dyDescent="0.3">
      <c r="A2" s="28" t="s">
        <v>503</v>
      </c>
    </row>
    <row r="3" spans="1:1" x14ac:dyDescent="0.3">
      <c r="A3" s="28" t="s">
        <v>170</v>
      </c>
    </row>
    <row r="4" spans="1:1" x14ac:dyDescent="0.3">
      <c r="A4" s="28" t="s">
        <v>430</v>
      </c>
    </row>
    <row r="5" spans="1:1" x14ac:dyDescent="0.3">
      <c r="A5" s="22"/>
    </row>
    <row r="6" spans="1:1" x14ac:dyDescent="0.3">
      <c r="A6" s="28" t="s">
        <v>6</v>
      </c>
    </row>
    <row r="7" spans="1:1" ht="28.8" x14ac:dyDescent="0.3">
      <c r="A7" s="22" t="s">
        <v>504</v>
      </c>
    </row>
    <row r="8" spans="1:1" x14ac:dyDescent="0.3">
      <c r="A8" s="28" t="s">
        <v>172</v>
      </c>
    </row>
    <row r="9" spans="1:1" ht="55.2" x14ac:dyDescent="0.3">
      <c r="A9" s="29" t="s">
        <v>505</v>
      </c>
    </row>
    <row r="10" spans="1:1" x14ac:dyDescent="0.3">
      <c r="A10" s="28" t="s">
        <v>174</v>
      </c>
    </row>
    <row r="11" spans="1:1" ht="343.2" x14ac:dyDescent="0.3">
      <c r="A11" s="30" t="s">
        <v>506</v>
      </c>
    </row>
    <row r="12" spans="1:1" ht="15.75" customHeight="1" x14ac:dyDescent="0.3">
      <c r="A12" s="28" t="s">
        <v>176</v>
      </c>
    </row>
    <row r="13" spans="1:1" ht="15.75" customHeight="1" x14ac:dyDescent="0.3">
      <c r="A13" s="22" t="s">
        <v>507</v>
      </c>
    </row>
    <row r="14" spans="1:1" ht="15.75" customHeight="1" x14ac:dyDescent="0.3">
      <c r="A14" s="28" t="s">
        <v>10</v>
      </c>
    </row>
    <row r="15" spans="1:1" ht="15.75" customHeight="1" x14ac:dyDescent="0.3">
      <c r="A15" s="15"/>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97.5" customHeight="1" x14ac:dyDescent="0.3"/>
    <row r="30" ht="15" customHeight="1" x14ac:dyDescent="0.3"/>
    <row r="31" ht="15" customHeight="1" x14ac:dyDescent="0.3"/>
    <row r="32" ht="126.9" customHeight="1" x14ac:dyDescent="0.3"/>
    <row r="33" ht="15" customHeight="1" x14ac:dyDescent="0.3"/>
    <row r="34" ht="15" customHeight="1" x14ac:dyDescent="0.3"/>
    <row r="37" ht="32.4"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A15"/>
  <sheetViews>
    <sheetView zoomScale="90" zoomScaleNormal="90" workbookViewId="0"/>
  </sheetViews>
  <sheetFormatPr baseColWidth="10" defaultColWidth="9.109375" defaultRowHeight="14.4" x14ac:dyDescent="0.3"/>
  <cols>
    <col min="1" max="1" width="82.88671875" customWidth="1"/>
  </cols>
  <sheetData>
    <row r="1" spans="1:1" ht="30" customHeight="1" x14ac:dyDescent="0.3">
      <c r="A1" s="27" t="s">
        <v>168</v>
      </c>
    </row>
    <row r="2" spans="1:1" ht="27" customHeight="1" x14ac:dyDescent="0.3">
      <c r="A2" s="28" t="s">
        <v>169</v>
      </c>
    </row>
    <row r="3" spans="1:1" ht="22.5" customHeight="1" x14ac:dyDescent="0.3">
      <c r="A3" s="28" t="s">
        <v>170</v>
      </c>
    </row>
    <row r="4" spans="1:1" x14ac:dyDescent="0.3">
      <c r="A4" s="28" t="s">
        <v>171</v>
      </c>
    </row>
    <row r="5" spans="1:1" x14ac:dyDescent="0.3">
      <c r="A5" s="22"/>
    </row>
    <row r="6" spans="1:1" x14ac:dyDescent="0.3">
      <c r="A6" s="28" t="s">
        <v>6</v>
      </c>
    </row>
    <row r="7" spans="1:1" x14ac:dyDescent="0.3">
      <c r="A7" s="22"/>
    </row>
    <row r="8" spans="1:1" x14ac:dyDescent="0.3">
      <c r="A8" s="28" t="s">
        <v>172</v>
      </c>
    </row>
    <row r="9" spans="1:1" ht="44.25" customHeight="1" x14ac:dyDescent="0.3">
      <c r="A9" s="29" t="s">
        <v>173</v>
      </c>
    </row>
    <row r="10" spans="1:1" x14ac:dyDescent="0.3">
      <c r="A10" s="28" t="s">
        <v>174</v>
      </c>
    </row>
    <row r="11" spans="1:1" ht="174.75" customHeight="1" x14ac:dyDescent="0.3">
      <c r="A11" s="30" t="s">
        <v>175</v>
      </c>
    </row>
    <row r="12" spans="1:1" ht="35.25" customHeight="1" x14ac:dyDescent="0.3">
      <c r="A12" s="28" t="s">
        <v>176</v>
      </c>
    </row>
    <row r="13" spans="1:1" ht="68.25" customHeight="1" x14ac:dyDescent="0.3">
      <c r="A13" s="22"/>
    </row>
    <row r="14" spans="1:1" ht="34.5" customHeight="1" x14ac:dyDescent="0.3">
      <c r="A14" s="28" t="s">
        <v>10</v>
      </c>
    </row>
    <row r="15" spans="1:1" ht="69.75" customHeight="1" x14ac:dyDescent="0.3">
      <c r="A15" s="15"/>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8"/>
  </sheetPr>
  <dimension ref="B2:F48"/>
  <sheetViews>
    <sheetView topLeftCell="A28" zoomScaleNormal="100" zoomScaleSheetLayoutView="100" workbookViewId="0">
      <selection activeCell="B22" sqref="B22:F37"/>
    </sheetView>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35</v>
      </c>
    </row>
    <row r="3" spans="2:6" ht="15.6" x14ac:dyDescent="0.3">
      <c r="B3" s="3" t="s">
        <v>1</v>
      </c>
      <c r="C3" s="162" t="s">
        <v>472</v>
      </c>
    </row>
    <row r="4" spans="2:6" ht="15.6" x14ac:dyDescent="0.3">
      <c r="B4" s="3" t="s">
        <v>2</v>
      </c>
      <c r="C4" s="4" t="s">
        <v>510</v>
      </c>
    </row>
    <row r="5" spans="2:6" ht="15.6" x14ac:dyDescent="0.3">
      <c r="B5" s="3" t="s">
        <v>3</v>
      </c>
      <c r="C5" s="4"/>
    </row>
    <row r="6" spans="2:6" ht="15.6" x14ac:dyDescent="0.3">
      <c r="B6" s="87" t="s">
        <v>0</v>
      </c>
      <c r="C6" s="4">
        <v>5</v>
      </c>
    </row>
    <row r="8" spans="2:6" ht="15.6" x14ac:dyDescent="0.3">
      <c r="B8" s="393" t="s">
        <v>6</v>
      </c>
      <c r="C8" s="394"/>
      <c r="D8" s="394"/>
      <c r="E8" s="394"/>
      <c r="F8" s="395"/>
    </row>
    <row r="9" spans="2:6" ht="15.6" x14ac:dyDescent="0.3">
      <c r="B9" s="396"/>
      <c r="C9" s="397"/>
      <c r="D9" s="397"/>
      <c r="E9" s="397"/>
      <c r="F9" s="398"/>
    </row>
    <row r="11" spans="2:6" ht="15.6" x14ac:dyDescent="0.3">
      <c r="B11" s="393" t="s">
        <v>4</v>
      </c>
      <c r="C11" s="394"/>
      <c r="D11" s="394"/>
      <c r="E11" s="394"/>
      <c r="F11" s="395"/>
    </row>
    <row r="12" spans="2:6" ht="15.75" customHeight="1" x14ac:dyDescent="0.3">
      <c r="B12" s="449" t="s">
        <v>508</v>
      </c>
      <c r="C12" s="412"/>
      <c r="D12" s="412"/>
      <c r="E12" s="412"/>
      <c r="F12" s="413"/>
    </row>
    <row r="13" spans="2:6" ht="15.75" customHeight="1" x14ac:dyDescent="0.3">
      <c r="B13" s="414"/>
      <c r="C13" s="415"/>
      <c r="D13" s="415"/>
      <c r="E13" s="415"/>
      <c r="F13" s="416"/>
    </row>
    <row r="14" spans="2:6" ht="15.75" customHeight="1" x14ac:dyDescent="0.3">
      <c r="B14" s="414"/>
      <c r="C14" s="415"/>
      <c r="D14" s="415"/>
      <c r="E14" s="415"/>
      <c r="F14" s="416"/>
    </row>
    <row r="15" spans="2:6" ht="15.75" customHeight="1" x14ac:dyDescent="0.3">
      <c r="B15" s="417"/>
      <c r="C15" s="418"/>
      <c r="D15" s="418"/>
      <c r="E15" s="418"/>
      <c r="F15" s="419"/>
    </row>
    <row r="16" spans="2:6" ht="15.6" x14ac:dyDescent="0.3">
      <c r="B16" s="163"/>
      <c r="C16" s="163"/>
      <c r="D16" s="163"/>
      <c r="E16" s="163"/>
      <c r="F16" s="163"/>
    </row>
    <row r="18" spans="2:6" ht="15.6" x14ac:dyDescent="0.3">
      <c r="B18" s="393" t="s">
        <v>8</v>
      </c>
      <c r="C18" s="394"/>
      <c r="D18" s="394"/>
      <c r="E18" s="394"/>
      <c r="F18" s="395"/>
    </row>
    <row r="19" spans="2:6" ht="15.6" x14ac:dyDescent="0.3">
      <c r="B19" s="408"/>
      <c r="C19" s="409"/>
      <c r="D19" s="409"/>
      <c r="E19" s="409"/>
      <c r="F19" s="410"/>
    </row>
    <row r="21" spans="2:6" ht="15.6" x14ac:dyDescent="0.3">
      <c r="B21" s="393" t="s">
        <v>5</v>
      </c>
      <c r="C21" s="394"/>
      <c r="D21" s="394"/>
      <c r="E21" s="394"/>
      <c r="F21" s="395"/>
    </row>
    <row r="22" spans="2:6" ht="15" customHeight="1" x14ac:dyDescent="0.3">
      <c r="B22" s="429" t="s">
        <v>509</v>
      </c>
      <c r="C22" s="421"/>
      <c r="D22" s="421"/>
      <c r="E22" s="421"/>
      <c r="F22" s="422"/>
    </row>
    <row r="23" spans="2:6" ht="15" customHeight="1" x14ac:dyDescent="0.3">
      <c r="B23" s="423"/>
      <c r="C23" s="424"/>
      <c r="D23" s="424"/>
      <c r="E23" s="424"/>
      <c r="F23" s="425"/>
    </row>
    <row r="24" spans="2:6" ht="15" customHeight="1" x14ac:dyDescent="0.3">
      <c r="B24" s="423"/>
      <c r="C24" s="424"/>
      <c r="D24" s="424"/>
      <c r="E24" s="424"/>
      <c r="F24" s="425"/>
    </row>
    <row r="25" spans="2:6" ht="15" customHeight="1" x14ac:dyDescent="0.3">
      <c r="B25" s="423"/>
      <c r="C25" s="424"/>
      <c r="D25" s="424"/>
      <c r="E25" s="424"/>
      <c r="F25" s="425"/>
    </row>
    <row r="26" spans="2:6" ht="15" customHeight="1" x14ac:dyDescent="0.3">
      <c r="B26" s="423"/>
      <c r="C26" s="424"/>
      <c r="D26" s="424"/>
      <c r="E26" s="424"/>
      <c r="F26" s="425"/>
    </row>
    <row r="27" spans="2:6" ht="162.9" customHeight="1" x14ac:dyDescent="0.3">
      <c r="B27" s="423"/>
      <c r="C27" s="424"/>
      <c r="D27" s="424"/>
      <c r="E27" s="424"/>
      <c r="F27" s="425"/>
    </row>
    <row r="28" spans="2:6" ht="15" customHeight="1" x14ac:dyDescent="0.3">
      <c r="B28" s="423"/>
      <c r="C28" s="424"/>
      <c r="D28" s="424"/>
      <c r="E28" s="424"/>
      <c r="F28" s="425"/>
    </row>
    <row r="29" spans="2:6" ht="15" customHeight="1" x14ac:dyDescent="0.3">
      <c r="B29" s="423"/>
      <c r="C29" s="424"/>
      <c r="D29" s="424"/>
      <c r="E29" s="424"/>
      <c r="F29" s="425"/>
    </row>
    <row r="30" spans="2:6" ht="15" customHeight="1" x14ac:dyDescent="0.3">
      <c r="B30" s="423"/>
      <c r="C30" s="424"/>
      <c r="D30" s="424"/>
      <c r="E30" s="424"/>
      <c r="F30" s="425"/>
    </row>
    <row r="31" spans="2:6" ht="129.6" customHeight="1" x14ac:dyDescent="0.3">
      <c r="B31" s="423"/>
      <c r="C31" s="424"/>
      <c r="D31" s="424"/>
      <c r="E31" s="424"/>
      <c r="F31" s="425"/>
    </row>
    <row r="32" spans="2:6" ht="15" customHeight="1" x14ac:dyDescent="0.3">
      <c r="B32" s="423"/>
      <c r="C32" s="424"/>
      <c r="D32" s="424"/>
      <c r="E32" s="424"/>
      <c r="F32" s="425"/>
    </row>
    <row r="33" spans="2:6" ht="15" customHeight="1" x14ac:dyDescent="0.3">
      <c r="B33" s="423"/>
      <c r="C33" s="424"/>
      <c r="D33" s="424"/>
      <c r="E33" s="424"/>
      <c r="F33" s="425"/>
    </row>
    <row r="34" spans="2:6" ht="15" customHeight="1" x14ac:dyDescent="0.3">
      <c r="B34" s="423"/>
      <c r="C34" s="424"/>
      <c r="D34" s="424"/>
      <c r="E34" s="424"/>
      <c r="F34" s="425"/>
    </row>
    <row r="35" spans="2:6" ht="77.099999999999994" customHeight="1" x14ac:dyDescent="0.3">
      <c r="B35" s="423"/>
      <c r="C35" s="424"/>
      <c r="D35" s="424"/>
      <c r="E35" s="424"/>
      <c r="F35" s="425"/>
    </row>
    <row r="36" spans="2:6" x14ac:dyDescent="0.3">
      <c r="B36" s="423"/>
      <c r="C36" s="424"/>
      <c r="D36" s="424"/>
      <c r="E36" s="424"/>
      <c r="F36" s="425"/>
    </row>
    <row r="37" spans="2:6" x14ac:dyDescent="0.3">
      <c r="B37" s="426"/>
      <c r="C37" s="427"/>
      <c r="D37" s="427"/>
      <c r="E37" s="427"/>
      <c r="F37" s="428"/>
    </row>
    <row r="39" spans="2:6" ht="15.6" x14ac:dyDescent="0.3">
      <c r="B39" s="393" t="s">
        <v>9</v>
      </c>
      <c r="C39" s="394"/>
      <c r="D39" s="394"/>
      <c r="E39" s="394"/>
      <c r="F39" s="395"/>
    </row>
    <row r="40" spans="2:6" ht="15.75" customHeight="1" x14ac:dyDescent="0.3">
      <c r="B40" s="392"/>
      <c r="C40" s="392"/>
      <c r="D40" s="392"/>
      <c r="E40" s="392"/>
      <c r="F40" s="392"/>
    </row>
    <row r="41" spans="2:6" ht="15.75" customHeight="1" x14ac:dyDescent="0.3">
      <c r="B41" s="392"/>
      <c r="C41" s="392"/>
      <c r="D41" s="392"/>
      <c r="E41" s="392"/>
      <c r="F41" s="392"/>
    </row>
    <row r="42" spans="2:6" ht="15.75" customHeight="1" x14ac:dyDescent="0.3">
      <c r="B42" s="392"/>
      <c r="C42" s="392"/>
      <c r="D42" s="392"/>
      <c r="E42" s="392"/>
      <c r="F42" s="392"/>
    </row>
    <row r="43" spans="2:6" ht="15.75" customHeight="1" x14ac:dyDescent="0.3">
      <c r="B43" s="392"/>
      <c r="C43" s="392"/>
      <c r="D43" s="392"/>
      <c r="E43" s="392"/>
      <c r="F43" s="392"/>
    </row>
    <row r="44" spans="2:6" ht="15.6" x14ac:dyDescent="0.3">
      <c r="B44" s="2"/>
      <c r="C44" s="2"/>
      <c r="D44" s="2"/>
      <c r="E44" s="2"/>
      <c r="F44" s="2"/>
    </row>
    <row r="45" spans="2:6" ht="15.6" x14ac:dyDescent="0.3">
      <c r="B45" s="393" t="s">
        <v>10</v>
      </c>
      <c r="C45" s="394"/>
      <c r="D45" s="394"/>
      <c r="E45" s="394"/>
      <c r="F45" s="395"/>
    </row>
    <row r="46" spans="2:6" ht="15.75" customHeight="1" x14ac:dyDescent="0.3">
      <c r="B46" s="392"/>
      <c r="C46" s="392"/>
      <c r="D46" s="392"/>
      <c r="E46" s="392"/>
      <c r="F46" s="392"/>
    </row>
    <row r="47" spans="2:6" x14ac:dyDescent="0.3">
      <c r="B47" s="392"/>
      <c r="C47" s="392"/>
      <c r="D47" s="392"/>
      <c r="E47" s="392"/>
      <c r="F47" s="392"/>
    </row>
    <row r="48" spans="2:6" x14ac:dyDescent="0.3">
      <c r="B48" s="392"/>
      <c r="C48" s="392"/>
      <c r="D48" s="392"/>
      <c r="E48" s="392"/>
      <c r="F48" s="39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8"/>
  </sheetPr>
  <dimension ref="B2:F48"/>
  <sheetViews>
    <sheetView zoomScaleNormal="100" zoomScaleSheetLayoutView="100" workbookViewId="0"/>
  </sheetViews>
  <sheetFormatPr baseColWidth="10" defaultColWidth="11.44140625" defaultRowHeight="14.4" x14ac:dyDescent="0.3"/>
  <cols>
    <col min="1" max="1" width="2.6640625" style="1" customWidth="1"/>
    <col min="2" max="2" width="22.33203125" style="1" bestFit="1" customWidth="1"/>
    <col min="3" max="3" width="27.6640625" style="1" customWidth="1"/>
    <col min="4" max="16384" width="11.44140625" style="1"/>
  </cols>
  <sheetData>
    <row r="2" spans="2:6" ht="15.6" x14ac:dyDescent="0.3">
      <c r="B2" s="3" t="s">
        <v>7</v>
      </c>
      <c r="C2" s="4" t="s">
        <v>132</v>
      </c>
    </row>
    <row r="3" spans="2:6" ht="15.6" x14ac:dyDescent="0.3">
      <c r="B3" s="3" t="s">
        <v>1</v>
      </c>
      <c r="C3" s="4" t="s">
        <v>58</v>
      </c>
    </row>
    <row r="4" spans="2:6" ht="15.6" x14ac:dyDescent="0.3">
      <c r="B4" s="3" t="s">
        <v>2</v>
      </c>
      <c r="C4" s="4" t="s">
        <v>15</v>
      </c>
    </row>
    <row r="5" spans="2:6" ht="15.6" x14ac:dyDescent="0.3">
      <c r="B5" s="3" t="s">
        <v>3</v>
      </c>
      <c r="C5" s="4" t="s">
        <v>13</v>
      </c>
    </row>
    <row r="6" spans="2:6" ht="15.6" x14ac:dyDescent="0.3">
      <c r="B6" s="6" t="s">
        <v>0</v>
      </c>
      <c r="C6" s="4">
        <v>5</v>
      </c>
    </row>
    <row r="8" spans="2:6" ht="15.6" x14ac:dyDescent="0.3">
      <c r="B8" s="393" t="s">
        <v>6</v>
      </c>
      <c r="C8" s="394"/>
      <c r="D8" s="394"/>
      <c r="E8" s="394"/>
      <c r="F8" s="395"/>
    </row>
    <row r="9" spans="2:6" ht="15.6" x14ac:dyDescent="0.3">
      <c r="B9" s="450"/>
      <c r="C9" s="433"/>
      <c r="D9" s="433"/>
      <c r="E9" s="433"/>
      <c r="F9" s="434"/>
    </row>
    <row r="11" spans="2:6" ht="15.6" x14ac:dyDescent="0.3">
      <c r="B11" s="393" t="s">
        <v>4</v>
      </c>
      <c r="C11" s="394"/>
      <c r="D11" s="394"/>
      <c r="E11" s="394"/>
      <c r="F11" s="395"/>
    </row>
    <row r="12" spans="2:6" ht="15.75" customHeight="1" x14ac:dyDescent="0.3">
      <c r="B12" s="435" t="s">
        <v>57</v>
      </c>
      <c r="C12" s="436"/>
      <c r="D12" s="436"/>
      <c r="E12" s="436"/>
      <c r="F12" s="437"/>
    </row>
    <row r="13" spans="2:6" ht="15.75" customHeight="1" x14ac:dyDescent="0.3">
      <c r="B13" s="438"/>
      <c r="C13" s="439"/>
      <c r="D13" s="439"/>
      <c r="E13" s="439"/>
      <c r="F13" s="440"/>
    </row>
    <row r="14" spans="2:6" ht="15.75" customHeight="1" x14ac:dyDescent="0.3">
      <c r="B14" s="438"/>
      <c r="C14" s="439"/>
      <c r="D14" s="439"/>
      <c r="E14" s="439"/>
      <c r="F14" s="440"/>
    </row>
    <row r="15" spans="2:6" ht="15.75" customHeight="1" x14ac:dyDescent="0.3">
      <c r="B15" s="441"/>
      <c r="C15" s="442"/>
      <c r="D15" s="442"/>
      <c r="E15" s="442"/>
      <c r="F15" s="443"/>
    </row>
    <row r="16" spans="2:6" ht="15.6" x14ac:dyDescent="0.3">
      <c r="B16" s="5"/>
      <c r="C16" s="5"/>
      <c r="D16" s="5"/>
      <c r="E16" s="5"/>
      <c r="F16" s="5"/>
    </row>
    <row r="18" spans="2:6" ht="15.6" x14ac:dyDescent="0.3">
      <c r="B18" s="393" t="s">
        <v>8</v>
      </c>
      <c r="C18" s="394"/>
      <c r="D18" s="394"/>
      <c r="E18" s="394"/>
      <c r="F18" s="395"/>
    </row>
    <row r="19" spans="2:6" ht="15.6" x14ac:dyDescent="0.3">
      <c r="B19" s="408"/>
      <c r="C19" s="409"/>
      <c r="D19" s="409"/>
      <c r="E19" s="409"/>
      <c r="F19" s="410"/>
    </row>
    <row r="21" spans="2:6" ht="15.6" x14ac:dyDescent="0.3">
      <c r="B21" s="393" t="s">
        <v>5</v>
      </c>
      <c r="C21" s="394"/>
      <c r="D21" s="394"/>
      <c r="E21" s="394"/>
      <c r="F21" s="395"/>
    </row>
    <row r="22" spans="2:6" ht="15" customHeight="1" x14ac:dyDescent="0.3">
      <c r="B22" s="447" t="s">
        <v>59</v>
      </c>
      <c r="C22" s="447"/>
      <c r="D22" s="447"/>
      <c r="E22" s="447"/>
      <c r="F22" s="447"/>
    </row>
    <row r="23" spans="2:6" ht="15" customHeight="1" x14ac:dyDescent="0.3">
      <c r="B23" s="447"/>
      <c r="C23" s="447"/>
      <c r="D23" s="447"/>
      <c r="E23" s="447"/>
      <c r="F23" s="447"/>
    </row>
    <row r="24" spans="2:6" ht="15" customHeight="1" x14ac:dyDescent="0.3">
      <c r="B24" s="447"/>
      <c r="C24" s="447"/>
      <c r="D24" s="447"/>
      <c r="E24" s="447"/>
      <c r="F24" s="447"/>
    </row>
    <row r="25" spans="2:6" ht="15" customHeight="1" x14ac:dyDescent="0.3">
      <c r="B25" s="447"/>
      <c r="C25" s="447"/>
      <c r="D25" s="447"/>
      <c r="E25" s="447"/>
      <c r="F25" s="447"/>
    </row>
    <row r="26" spans="2:6" ht="15" customHeight="1" x14ac:dyDescent="0.3">
      <c r="B26" s="447"/>
      <c r="C26" s="447"/>
      <c r="D26" s="447"/>
      <c r="E26" s="447"/>
      <c r="F26" s="447"/>
    </row>
    <row r="27" spans="2:6" ht="15" customHeight="1" x14ac:dyDescent="0.3">
      <c r="B27" s="447"/>
      <c r="C27" s="447"/>
      <c r="D27" s="447"/>
      <c r="E27" s="447"/>
      <c r="F27" s="447"/>
    </row>
    <row r="28" spans="2:6" ht="15" customHeight="1" x14ac:dyDescent="0.3">
      <c r="B28" s="447"/>
      <c r="C28" s="447"/>
      <c r="D28" s="447"/>
      <c r="E28" s="447"/>
      <c r="F28" s="447"/>
    </row>
    <row r="29" spans="2:6" ht="97.5" customHeight="1" x14ac:dyDescent="0.3">
      <c r="B29" s="447"/>
      <c r="C29" s="447"/>
      <c r="D29" s="447"/>
      <c r="E29" s="447"/>
      <c r="F29" s="447"/>
    </row>
    <row r="30" spans="2:6" ht="15" customHeight="1" x14ac:dyDescent="0.3">
      <c r="B30" s="447"/>
      <c r="C30" s="447"/>
      <c r="D30" s="447"/>
      <c r="E30" s="447"/>
      <c r="F30" s="447"/>
    </row>
    <row r="31" spans="2:6" ht="15" customHeight="1" x14ac:dyDescent="0.3">
      <c r="B31" s="447"/>
      <c r="C31" s="447"/>
      <c r="D31" s="447"/>
      <c r="E31" s="447"/>
      <c r="F31" s="447"/>
    </row>
    <row r="32" spans="2:6" ht="108.9" customHeight="1" x14ac:dyDescent="0.3">
      <c r="B32" s="447"/>
      <c r="C32" s="447"/>
      <c r="D32" s="447"/>
      <c r="E32" s="447"/>
      <c r="F32" s="447"/>
    </row>
    <row r="33" spans="2:6" ht="15" customHeight="1" x14ac:dyDescent="0.3">
      <c r="B33" s="447"/>
      <c r="C33" s="447"/>
      <c r="D33" s="447"/>
      <c r="E33" s="447"/>
      <c r="F33" s="447"/>
    </row>
    <row r="34" spans="2:6" ht="15" customHeight="1" x14ac:dyDescent="0.3">
      <c r="B34" s="447"/>
      <c r="C34" s="447"/>
      <c r="D34" s="447"/>
      <c r="E34" s="447"/>
      <c r="F34" s="447"/>
    </row>
    <row r="35" spans="2:6" x14ac:dyDescent="0.3">
      <c r="B35" s="447"/>
      <c r="C35" s="447"/>
      <c r="D35" s="447"/>
      <c r="E35" s="447"/>
      <c r="F35" s="447"/>
    </row>
    <row r="36" spans="2:6" ht="13.5" customHeight="1" x14ac:dyDescent="0.3">
      <c r="B36" s="447"/>
      <c r="C36" s="447"/>
      <c r="D36" s="447"/>
      <c r="E36" s="447"/>
      <c r="F36" s="447"/>
    </row>
    <row r="37" spans="2:6" ht="18" customHeight="1" x14ac:dyDescent="0.3">
      <c r="B37" s="447"/>
      <c r="C37" s="447"/>
      <c r="D37" s="447"/>
      <c r="E37" s="447"/>
      <c r="F37" s="447"/>
    </row>
    <row r="39" spans="2:6" ht="15.6" x14ac:dyDescent="0.3">
      <c r="B39" s="393" t="s">
        <v>9</v>
      </c>
      <c r="C39" s="394"/>
      <c r="D39" s="394"/>
      <c r="E39" s="394"/>
      <c r="F39" s="395"/>
    </row>
    <row r="40" spans="2:6" ht="15.75" customHeight="1" x14ac:dyDescent="0.3">
      <c r="B40" s="392"/>
      <c r="C40" s="392"/>
      <c r="D40" s="392"/>
      <c r="E40" s="392"/>
      <c r="F40" s="392"/>
    </row>
    <row r="41" spans="2:6" ht="15.75" customHeight="1" x14ac:dyDescent="0.3">
      <c r="B41" s="392"/>
      <c r="C41" s="392"/>
      <c r="D41" s="392"/>
      <c r="E41" s="392"/>
      <c r="F41" s="392"/>
    </row>
    <row r="42" spans="2:6" ht="15.75" customHeight="1" x14ac:dyDescent="0.3">
      <c r="B42" s="392"/>
      <c r="C42" s="392"/>
      <c r="D42" s="392"/>
      <c r="E42" s="392"/>
      <c r="F42" s="392"/>
    </row>
    <row r="43" spans="2:6" ht="15.75" customHeight="1" x14ac:dyDescent="0.3">
      <c r="B43" s="392"/>
      <c r="C43" s="392"/>
      <c r="D43" s="392"/>
      <c r="E43" s="392"/>
      <c r="F43" s="392"/>
    </row>
    <row r="44" spans="2:6" ht="15.6" x14ac:dyDescent="0.3">
      <c r="B44" s="2"/>
      <c r="C44" s="2"/>
      <c r="D44" s="2"/>
      <c r="E44" s="2"/>
      <c r="F44" s="2"/>
    </row>
    <row r="45" spans="2:6" ht="15.6" x14ac:dyDescent="0.3">
      <c r="B45" s="393" t="s">
        <v>10</v>
      </c>
      <c r="C45" s="394"/>
      <c r="D45" s="394"/>
      <c r="E45" s="394"/>
      <c r="F45" s="395"/>
    </row>
    <row r="46" spans="2:6" ht="15.75" customHeight="1" x14ac:dyDescent="0.3">
      <c r="B46" s="392"/>
      <c r="C46" s="392"/>
      <c r="D46" s="392"/>
      <c r="E46" s="392"/>
      <c r="F46" s="392"/>
    </row>
    <row r="47" spans="2:6" x14ac:dyDescent="0.3">
      <c r="B47" s="392"/>
      <c r="C47" s="392"/>
      <c r="D47" s="392"/>
      <c r="E47" s="392"/>
      <c r="F47" s="392"/>
    </row>
    <row r="48" spans="2:6" x14ac:dyDescent="0.3">
      <c r="B48" s="392"/>
      <c r="C48" s="392"/>
      <c r="D48" s="392"/>
      <c r="E48" s="392"/>
      <c r="F48" s="39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8"/>
  </sheetPr>
  <dimension ref="A1:A46"/>
  <sheetViews>
    <sheetView topLeftCell="A10" zoomScaleNormal="100" zoomScaleSheetLayoutView="100" workbookViewId="0"/>
  </sheetViews>
  <sheetFormatPr baseColWidth="10" defaultColWidth="45.5546875" defaultRowHeight="14.4" x14ac:dyDescent="0.3"/>
  <cols>
    <col min="1" max="1" width="82.88671875" customWidth="1"/>
  </cols>
  <sheetData>
    <row r="1" spans="1:1" ht="17.399999999999999" x14ac:dyDescent="0.3">
      <c r="A1" s="27" t="s">
        <v>455</v>
      </c>
    </row>
    <row r="2" spans="1:1" x14ac:dyDescent="0.3">
      <c r="A2" s="28" t="s">
        <v>439</v>
      </c>
    </row>
    <row r="3" spans="1:1" x14ac:dyDescent="0.3">
      <c r="A3" s="28" t="s">
        <v>423</v>
      </c>
    </row>
    <row r="4" spans="1:1" x14ac:dyDescent="0.3">
      <c r="A4" s="28" t="s">
        <v>430</v>
      </c>
    </row>
    <row r="5" spans="1:1" x14ac:dyDescent="0.3">
      <c r="A5" s="22"/>
    </row>
    <row r="6" spans="1:1" x14ac:dyDescent="0.3">
      <c r="A6" s="28" t="s">
        <v>6</v>
      </c>
    </row>
    <row r="7" spans="1:1" ht="28.8" x14ac:dyDescent="0.3">
      <c r="A7" s="22" t="s">
        <v>456</v>
      </c>
    </row>
    <row r="8" spans="1:1" x14ac:dyDescent="0.3">
      <c r="A8" s="28" t="s">
        <v>172</v>
      </c>
    </row>
    <row r="9" spans="1:1" ht="41.4" x14ac:dyDescent="0.3">
      <c r="A9" s="29" t="s">
        <v>457</v>
      </c>
    </row>
    <row r="10" spans="1:1" x14ac:dyDescent="0.3">
      <c r="A10" s="28" t="s">
        <v>174</v>
      </c>
    </row>
    <row r="11" spans="1:1" ht="249.6" x14ac:dyDescent="0.3">
      <c r="A11" s="30" t="s">
        <v>458</v>
      </c>
    </row>
    <row r="12" spans="1:1" ht="15.75" customHeight="1" x14ac:dyDescent="0.3">
      <c r="A12" s="28" t="s">
        <v>176</v>
      </c>
    </row>
    <row r="13" spans="1:1" ht="15.75" customHeight="1" x14ac:dyDescent="0.3">
      <c r="A13" s="22" t="s">
        <v>459</v>
      </c>
    </row>
    <row r="14" spans="1:1" ht="15.75" customHeight="1" x14ac:dyDescent="0.3">
      <c r="A14" s="28" t="s">
        <v>10</v>
      </c>
    </row>
    <row r="15" spans="1:1" ht="15.75" customHeight="1" x14ac:dyDescent="0.3">
      <c r="A15" s="15"/>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8"/>
  </sheetPr>
  <dimension ref="B2:F48"/>
  <sheetViews>
    <sheetView view="pageBreakPreview" topLeftCell="A25" zoomScaleNormal="100" zoomScaleSheetLayoutView="100" workbookViewId="0"/>
  </sheetViews>
  <sheetFormatPr baseColWidth="10" defaultColWidth="11.44140625" defaultRowHeight="14.4" x14ac:dyDescent="0.3"/>
  <cols>
    <col min="1" max="1" width="2.6640625" style="1" customWidth="1"/>
    <col min="2" max="2" width="22.33203125" style="1" bestFit="1" customWidth="1"/>
    <col min="3" max="3" width="25.44140625" style="1" customWidth="1"/>
    <col min="4" max="16384" width="11.44140625" style="1"/>
  </cols>
  <sheetData>
    <row r="2" spans="2:6" ht="15.6" x14ac:dyDescent="0.3">
      <c r="B2" s="3" t="s">
        <v>7</v>
      </c>
      <c r="C2" s="4" t="s">
        <v>38</v>
      </c>
    </row>
    <row r="3" spans="2:6" ht="15.6" x14ac:dyDescent="0.3">
      <c r="B3" s="3" t="s">
        <v>1</v>
      </c>
      <c r="C3" s="4" t="s">
        <v>37</v>
      </c>
    </row>
    <row r="4" spans="2:6" ht="15.6" x14ac:dyDescent="0.3">
      <c r="B4" s="3" t="s">
        <v>2</v>
      </c>
      <c r="C4" s="4" t="s">
        <v>26</v>
      </c>
    </row>
    <row r="5" spans="2:6" ht="15.6" x14ac:dyDescent="0.3">
      <c r="B5" s="3" t="s">
        <v>3</v>
      </c>
      <c r="C5" s="4" t="s">
        <v>24</v>
      </c>
    </row>
    <row r="6" spans="2:6" ht="15.6" x14ac:dyDescent="0.3">
      <c r="B6" s="6" t="s">
        <v>0</v>
      </c>
      <c r="C6" s="4">
        <v>5</v>
      </c>
    </row>
    <row r="8" spans="2:6" ht="15.6" x14ac:dyDescent="0.3">
      <c r="B8" s="393" t="s">
        <v>6</v>
      </c>
      <c r="C8" s="394"/>
      <c r="D8" s="394"/>
      <c r="E8" s="394"/>
      <c r="F8" s="395"/>
    </row>
    <row r="9" spans="2:6" ht="15.6" x14ac:dyDescent="0.3">
      <c r="B9" s="396"/>
      <c r="C9" s="397"/>
      <c r="D9" s="397"/>
      <c r="E9" s="397"/>
      <c r="F9" s="398"/>
    </row>
    <row r="11" spans="2:6" ht="15.6" x14ac:dyDescent="0.3">
      <c r="B11" s="393" t="s">
        <v>4</v>
      </c>
      <c r="C11" s="394"/>
      <c r="D11" s="394"/>
      <c r="E11" s="394"/>
      <c r="F11" s="395"/>
    </row>
    <row r="12" spans="2:6" ht="15.75" customHeight="1" x14ac:dyDescent="0.3">
      <c r="B12" s="399" t="s">
        <v>54</v>
      </c>
      <c r="C12" s="400"/>
      <c r="D12" s="400"/>
      <c r="E12" s="400"/>
      <c r="F12" s="401"/>
    </row>
    <row r="13" spans="2:6" ht="15.75" customHeight="1" x14ac:dyDescent="0.3">
      <c r="B13" s="402"/>
      <c r="C13" s="451"/>
      <c r="D13" s="451"/>
      <c r="E13" s="451"/>
      <c r="F13" s="404"/>
    </row>
    <row r="14" spans="2:6" ht="15.75" customHeight="1" x14ac:dyDescent="0.3">
      <c r="B14" s="402"/>
      <c r="C14" s="451"/>
      <c r="D14" s="451"/>
      <c r="E14" s="451"/>
      <c r="F14" s="404"/>
    </row>
    <row r="15" spans="2:6" ht="15.75" customHeight="1" x14ac:dyDescent="0.3">
      <c r="B15" s="405"/>
      <c r="C15" s="406"/>
      <c r="D15" s="406"/>
      <c r="E15" s="406"/>
      <c r="F15" s="407"/>
    </row>
    <row r="16" spans="2:6" ht="15.6" x14ac:dyDescent="0.3">
      <c r="B16" s="5"/>
      <c r="C16" s="5"/>
      <c r="D16" s="5"/>
      <c r="E16" s="5"/>
      <c r="F16" s="5"/>
    </row>
    <row r="18" spans="2:6" ht="15.6" x14ac:dyDescent="0.3">
      <c r="B18" s="393" t="s">
        <v>8</v>
      </c>
      <c r="C18" s="394"/>
      <c r="D18" s="394"/>
      <c r="E18" s="394"/>
      <c r="F18" s="395"/>
    </row>
    <row r="19" spans="2:6" ht="15.6" x14ac:dyDescent="0.3">
      <c r="B19" s="408"/>
      <c r="C19" s="409"/>
      <c r="D19" s="409"/>
      <c r="E19" s="409"/>
      <c r="F19" s="410"/>
    </row>
    <row r="21" spans="2:6" ht="15.6" x14ac:dyDescent="0.3">
      <c r="B21" s="393" t="s">
        <v>5</v>
      </c>
      <c r="C21" s="394"/>
      <c r="D21" s="394"/>
      <c r="E21" s="394"/>
      <c r="F21" s="395"/>
    </row>
    <row r="22" spans="2:6" ht="15" customHeight="1" x14ac:dyDescent="0.3">
      <c r="B22" s="447" t="s">
        <v>53</v>
      </c>
      <c r="C22" s="447"/>
      <c r="D22" s="447"/>
      <c r="E22" s="447"/>
      <c r="F22" s="447"/>
    </row>
    <row r="23" spans="2:6" ht="15" customHeight="1" x14ac:dyDescent="0.3">
      <c r="B23" s="447"/>
      <c r="C23" s="447"/>
      <c r="D23" s="447"/>
      <c r="E23" s="447"/>
      <c r="F23" s="447"/>
    </row>
    <row r="24" spans="2:6" ht="15" customHeight="1" x14ac:dyDescent="0.3">
      <c r="B24" s="447"/>
      <c r="C24" s="447"/>
      <c r="D24" s="447"/>
      <c r="E24" s="447"/>
      <c r="F24" s="447"/>
    </row>
    <row r="25" spans="2:6" ht="15" customHeight="1" x14ac:dyDescent="0.3">
      <c r="B25" s="447"/>
      <c r="C25" s="447"/>
      <c r="D25" s="447"/>
      <c r="E25" s="447"/>
      <c r="F25" s="447"/>
    </row>
    <row r="26" spans="2:6" ht="15" customHeight="1" x14ac:dyDescent="0.3">
      <c r="B26" s="447"/>
      <c r="C26" s="447"/>
      <c r="D26" s="447"/>
      <c r="E26" s="447"/>
      <c r="F26" s="447"/>
    </row>
    <row r="27" spans="2:6" ht="15" customHeight="1" x14ac:dyDescent="0.3">
      <c r="B27" s="447"/>
      <c r="C27" s="447"/>
      <c r="D27" s="447"/>
      <c r="E27" s="447"/>
      <c r="F27" s="447"/>
    </row>
    <row r="28" spans="2:6" ht="15" customHeight="1" x14ac:dyDescent="0.3">
      <c r="B28" s="447"/>
      <c r="C28" s="447"/>
      <c r="D28" s="447"/>
      <c r="E28" s="447"/>
      <c r="F28" s="447"/>
    </row>
    <row r="29" spans="2:6" ht="15" customHeight="1" x14ac:dyDescent="0.3">
      <c r="B29" s="447"/>
      <c r="C29" s="447"/>
      <c r="D29" s="447"/>
      <c r="E29" s="447"/>
      <c r="F29" s="447"/>
    </row>
    <row r="30" spans="2:6" ht="15" customHeight="1" x14ac:dyDescent="0.3">
      <c r="B30" s="447"/>
      <c r="C30" s="447"/>
      <c r="D30" s="447"/>
      <c r="E30" s="447"/>
      <c r="F30" s="447"/>
    </row>
    <row r="31" spans="2:6" ht="15" customHeight="1" x14ac:dyDescent="0.3">
      <c r="B31" s="447"/>
      <c r="C31" s="447"/>
      <c r="D31" s="447"/>
      <c r="E31" s="447"/>
      <c r="F31" s="447"/>
    </row>
    <row r="32" spans="2:6" ht="15" customHeight="1" x14ac:dyDescent="0.3">
      <c r="B32" s="447"/>
      <c r="C32" s="447"/>
      <c r="D32" s="447"/>
      <c r="E32" s="447"/>
      <c r="F32" s="447"/>
    </row>
    <row r="33" spans="2:6" ht="15" customHeight="1" x14ac:dyDescent="0.3">
      <c r="B33" s="447"/>
      <c r="C33" s="447"/>
      <c r="D33" s="447"/>
      <c r="E33" s="447"/>
      <c r="F33" s="447"/>
    </row>
    <row r="34" spans="2:6" ht="15" customHeight="1" x14ac:dyDescent="0.3">
      <c r="B34" s="447"/>
      <c r="C34" s="447"/>
      <c r="D34" s="447"/>
      <c r="E34" s="447"/>
      <c r="F34" s="447"/>
    </row>
    <row r="35" spans="2:6" x14ac:dyDescent="0.3">
      <c r="B35" s="447"/>
      <c r="C35" s="447"/>
      <c r="D35" s="447"/>
      <c r="E35" s="447"/>
      <c r="F35" s="447"/>
    </row>
    <row r="36" spans="2:6" x14ac:dyDescent="0.3">
      <c r="B36" s="447"/>
      <c r="C36" s="447"/>
      <c r="D36" s="447"/>
      <c r="E36" s="447"/>
      <c r="F36" s="447"/>
    </row>
    <row r="37" spans="2:6" ht="44.1" customHeight="1" x14ac:dyDescent="0.3">
      <c r="B37" s="447"/>
      <c r="C37" s="447"/>
      <c r="D37" s="447"/>
      <c r="E37" s="447"/>
      <c r="F37" s="447"/>
    </row>
    <row r="39" spans="2:6" ht="15.6" x14ac:dyDescent="0.3">
      <c r="B39" s="393" t="s">
        <v>9</v>
      </c>
      <c r="C39" s="394"/>
      <c r="D39" s="394"/>
      <c r="E39" s="394"/>
      <c r="F39" s="395"/>
    </row>
    <row r="40" spans="2:6" ht="15.75" customHeight="1" x14ac:dyDescent="0.3">
      <c r="B40" s="392"/>
      <c r="C40" s="392"/>
      <c r="D40" s="392"/>
      <c r="E40" s="392"/>
      <c r="F40" s="392"/>
    </row>
    <row r="41" spans="2:6" ht="15.75" customHeight="1" x14ac:dyDescent="0.3">
      <c r="B41" s="392"/>
      <c r="C41" s="392"/>
      <c r="D41" s="392"/>
      <c r="E41" s="392"/>
      <c r="F41" s="392"/>
    </row>
    <row r="42" spans="2:6" ht="15.75" customHeight="1" x14ac:dyDescent="0.3">
      <c r="B42" s="392"/>
      <c r="C42" s="392"/>
      <c r="D42" s="392"/>
      <c r="E42" s="392"/>
      <c r="F42" s="392"/>
    </row>
    <row r="43" spans="2:6" ht="15.75" customHeight="1" x14ac:dyDescent="0.3">
      <c r="B43" s="392"/>
      <c r="C43" s="392"/>
      <c r="D43" s="392"/>
      <c r="E43" s="392"/>
      <c r="F43" s="392"/>
    </row>
    <row r="44" spans="2:6" ht="15.6" x14ac:dyDescent="0.3">
      <c r="B44" s="2"/>
      <c r="C44" s="2"/>
      <c r="D44" s="2"/>
      <c r="E44" s="2"/>
      <c r="F44" s="2"/>
    </row>
    <row r="45" spans="2:6" ht="15.6" x14ac:dyDescent="0.3">
      <c r="B45" s="393" t="s">
        <v>10</v>
      </c>
      <c r="C45" s="394"/>
      <c r="D45" s="394"/>
      <c r="E45" s="394"/>
      <c r="F45" s="395"/>
    </row>
    <row r="46" spans="2:6" ht="15.75" customHeight="1" x14ac:dyDescent="0.3">
      <c r="B46" s="392"/>
      <c r="C46" s="392"/>
      <c r="D46" s="392"/>
      <c r="E46" s="392"/>
      <c r="F46" s="392"/>
    </row>
    <row r="47" spans="2:6" x14ac:dyDescent="0.3">
      <c r="B47" s="392"/>
      <c r="C47" s="392"/>
      <c r="D47" s="392"/>
      <c r="E47" s="392"/>
      <c r="F47" s="392"/>
    </row>
    <row r="48" spans="2:6" x14ac:dyDescent="0.3">
      <c r="B48" s="392"/>
      <c r="C48" s="392"/>
      <c r="D48" s="392"/>
      <c r="E48" s="392"/>
      <c r="F48" s="392"/>
    </row>
  </sheetData>
  <mergeCells count="12">
    <mergeCell ref="B46:F48"/>
    <mergeCell ref="B8:F8"/>
    <mergeCell ref="B9:F9"/>
    <mergeCell ref="B11:F11"/>
    <mergeCell ref="B12:F15"/>
    <mergeCell ref="B18:F18"/>
    <mergeCell ref="B19:F19"/>
    <mergeCell ref="B21:F21"/>
    <mergeCell ref="B22:F37"/>
    <mergeCell ref="B39:F39"/>
    <mergeCell ref="B40:F43"/>
    <mergeCell ref="B45:F45"/>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8"/>
  </sheetPr>
  <dimension ref="A1:A46"/>
  <sheetViews>
    <sheetView zoomScaleNormal="100" zoomScaleSheetLayoutView="100" workbookViewId="0"/>
  </sheetViews>
  <sheetFormatPr baseColWidth="10" defaultColWidth="46.88671875" defaultRowHeight="14.4" x14ac:dyDescent="0.3"/>
  <cols>
    <col min="1" max="1" width="82.88671875" customWidth="1"/>
  </cols>
  <sheetData>
    <row r="1" spans="1:1" ht="17.399999999999999" x14ac:dyDescent="0.3">
      <c r="A1" s="27" t="s">
        <v>440</v>
      </c>
    </row>
    <row r="2" spans="1:1" x14ac:dyDescent="0.3">
      <c r="A2" s="28" t="s">
        <v>439</v>
      </c>
    </row>
    <row r="3" spans="1:1" x14ac:dyDescent="0.3">
      <c r="A3" s="28" t="s">
        <v>170</v>
      </c>
    </row>
    <row r="4" spans="1:1" x14ac:dyDescent="0.3">
      <c r="A4" s="28" t="s">
        <v>430</v>
      </c>
    </row>
    <row r="5" spans="1:1" x14ac:dyDescent="0.3">
      <c r="A5" s="22"/>
    </row>
    <row r="6" spans="1:1" x14ac:dyDescent="0.3">
      <c r="A6" s="28" t="s">
        <v>6</v>
      </c>
    </row>
    <row r="7" spans="1:1" x14ac:dyDescent="0.3">
      <c r="A7" s="22"/>
    </row>
    <row r="8" spans="1:1" x14ac:dyDescent="0.3">
      <c r="A8" s="28" t="s">
        <v>172</v>
      </c>
    </row>
    <row r="9" spans="1:1" ht="409.6" x14ac:dyDescent="0.3">
      <c r="A9" s="29" t="s">
        <v>435</v>
      </c>
    </row>
    <row r="10" spans="1:1" x14ac:dyDescent="0.3">
      <c r="A10" s="28" t="s">
        <v>174</v>
      </c>
    </row>
    <row r="11" spans="1:1" ht="409.6" x14ac:dyDescent="0.3">
      <c r="A11" s="30" t="s">
        <v>436</v>
      </c>
    </row>
    <row r="12" spans="1:1" ht="15.75" customHeight="1" x14ac:dyDescent="0.3">
      <c r="A12" s="28" t="s">
        <v>176</v>
      </c>
    </row>
    <row r="13" spans="1:1" ht="140.4" customHeight="1" x14ac:dyDescent="0.3">
      <c r="A13" s="22" t="s">
        <v>437</v>
      </c>
    </row>
    <row r="14" spans="1:1" ht="15.75" customHeight="1" x14ac:dyDescent="0.3">
      <c r="A14" s="28" t="s">
        <v>10</v>
      </c>
    </row>
    <row r="15" spans="1:1" ht="15.75" customHeight="1" x14ac:dyDescent="0.3">
      <c r="A15" s="15"/>
    </row>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7" ht="47.1" customHeight="1" x14ac:dyDescent="0.3"/>
    <row r="40" ht="15.75" customHeight="1" x14ac:dyDescent="0.3"/>
    <row r="41" ht="15.75" customHeight="1" x14ac:dyDescent="0.3"/>
    <row r="42" ht="15.75" customHeight="1" x14ac:dyDescent="0.3"/>
    <row r="43" ht="15.75" customHeight="1" x14ac:dyDescent="0.3"/>
    <row r="46" ht="15.75" customHeight="1" x14ac:dyDescent="0.3"/>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15"/>
  <sheetViews>
    <sheetView workbookViewId="0">
      <selection activeCell="F10" sqref="F10"/>
    </sheetView>
  </sheetViews>
  <sheetFormatPr baseColWidth="10" defaultColWidth="9.109375" defaultRowHeight="14.4" x14ac:dyDescent="0.3"/>
  <cols>
    <col min="1" max="1" width="82.88671875" customWidth="1"/>
  </cols>
  <sheetData>
    <row r="1" spans="1:1" ht="17.399999999999999" x14ac:dyDescent="0.3">
      <c r="A1" s="27" t="s">
        <v>601</v>
      </c>
    </row>
    <row r="2" spans="1:1" x14ac:dyDescent="0.3">
      <c r="A2" s="28" t="s">
        <v>393</v>
      </c>
    </row>
    <row r="3" spans="1:1" x14ac:dyDescent="0.3">
      <c r="A3" s="28" t="s">
        <v>170</v>
      </c>
    </row>
    <row r="4" spans="1:1" x14ac:dyDescent="0.3">
      <c r="A4" s="28" t="s">
        <v>330</v>
      </c>
    </row>
    <row r="5" spans="1:1" x14ac:dyDescent="0.3">
      <c r="A5" s="22"/>
    </row>
    <row r="6" spans="1:1" x14ac:dyDescent="0.3">
      <c r="A6" s="28" t="s">
        <v>6</v>
      </c>
    </row>
    <row r="7" spans="1:1" ht="72" x14ac:dyDescent="0.3">
      <c r="A7" s="22" t="s">
        <v>397</v>
      </c>
    </row>
    <row r="8" spans="1:1" x14ac:dyDescent="0.3">
      <c r="A8" s="28" t="s">
        <v>172</v>
      </c>
    </row>
    <row r="9" spans="1:1" ht="41.4" x14ac:dyDescent="0.3">
      <c r="A9" s="29" t="s">
        <v>602</v>
      </c>
    </row>
    <row r="10" spans="1:1" x14ac:dyDescent="0.3">
      <c r="A10" s="28" t="s">
        <v>174</v>
      </c>
    </row>
    <row r="11" spans="1:1" ht="156" x14ac:dyDescent="0.3">
      <c r="A11" s="30" t="s">
        <v>603</v>
      </c>
    </row>
    <row r="12" spans="1:1" x14ac:dyDescent="0.3">
      <c r="A12" s="28" t="s">
        <v>176</v>
      </c>
    </row>
    <row r="13" spans="1:1" x14ac:dyDescent="0.3">
      <c r="A13" s="22" t="s">
        <v>604</v>
      </c>
    </row>
    <row r="14" spans="1:1" x14ac:dyDescent="0.3">
      <c r="A14" s="28" t="s">
        <v>10</v>
      </c>
    </row>
    <row r="15" spans="1:1" x14ac:dyDescent="0.3">
      <c r="A15" s="15"/>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15"/>
  <sheetViews>
    <sheetView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605</v>
      </c>
    </row>
    <row r="2" spans="1:1" ht="27" customHeight="1" x14ac:dyDescent="0.3">
      <c r="A2" s="28" t="s">
        <v>606</v>
      </c>
    </row>
    <row r="3" spans="1:1" ht="22.5" customHeight="1" x14ac:dyDescent="0.3">
      <c r="A3" s="28" t="s">
        <v>170</v>
      </c>
    </row>
    <row r="4" spans="1:1" x14ac:dyDescent="0.3">
      <c r="A4" s="28" t="s">
        <v>330</v>
      </c>
    </row>
    <row r="5" spans="1:1" x14ac:dyDescent="0.3">
      <c r="A5" s="22"/>
    </row>
    <row r="6" spans="1:1" x14ac:dyDescent="0.3">
      <c r="A6" s="28" t="s">
        <v>6</v>
      </c>
    </row>
    <row r="7" spans="1:1" x14ac:dyDescent="0.3">
      <c r="A7" s="29"/>
    </row>
    <row r="8" spans="1:1" x14ac:dyDescent="0.3">
      <c r="A8" s="28" t="s">
        <v>172</v>
      </c>
    </row>
    <row r="9" spans="1:1" ht="124.2" x14ac:dyDescent="0.3">
      <c r="A9" s="29" t="s">
        <v>607</v>
      </c>
    </row>
    <row r="10" spans="1:1" x14ac:dyDescent="0.3">
      <c r="A10" s="28" t="s">
        <v>174</v>
      </c>
    </row>
    <row r="11" spans="1:1" ht="374.4" x14ac:dyDescent="0.3">
      <c r="A11" s="30" t="s">
        <v>608</v>
      </c>
    </row>
    <row r="12" spans="1:1" ht="35.25" customHeight="1" x14ac:dyDescent="0.3">
      <c r="A12" s="28" t="s">
        <v>176</v>
      </c>
    </row>
    <row r="13" spans="1:1" x14ac:dyDescent="0.3">
      <c r="A13" s="207"/>
    </row>
    <row r="14" spans="1:1" ht="34.5" customHeight="1" x14ac:dyDescent="0.3">
      <c r="A14" s="28" t="s">
        <v>10</v>
      </c>
    </row>
    <row r="15" spans="1:1" ht="69.75" customHeight="1" x14ac:dyDescent="0.3">
      <c r="A15" s="15"/>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15"/>
  <sheetViews>
    <sheetView topLeftCell="A9"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609</v>
      </c>
    </row>
    <row r="2" spans="1:1" ht="27" customHeight="1" x14ac:dyDescent="0.3">
      <c r="A2" s="28" t="s">
        <v>606</v>
      </c>
    </row>
    <row r="3" spans="1:1" ht="22.5" customHeight="1" x14ac:dyDescent="0.3">
      <c r="A3" s="28" t="s">
        <v>170</v>
      </c>
    </row>
    <row r="4" spans="1:1" x14ac:dyDescent="0.3">
      <c r="A4" s="28" t="s">
        <v>406</v>
      </c>
    </row>
    <row r="5" spans="1:1" x14ac:dyDescent="0.3">
      <c r="A5" s="22"/>
    </row>
    <row r="6" spans="1:1" x14ac:dyDescent="0.3">
      <c r="A6" s="28" t="s">
        <v>6</v>
      </c>
    </row>
    <row r="7" spans="1:1" x14ac:dyDescent="0.3">
      <c r="A7" s="29" t="s">
        <v>610</v>
      </c>
    </row>
    <row r="8" spans="1:1" x14ac:dyDescent="0.3">
      <c r="A8" s="28" t="s">
        <v>172</v>
      </c>
    </row>
    <row r="9" spans="1:1" ht="96" customHeight="1" x14ac:dyDescent="0.3">
      <c r="A9" s="29" t="s">
        <v>611</v>
      </c>
    </row>
    <row r="10" spans="1:1" x14ac:dyDescent="0.3">
      <c r="A10" s="28" t="s">
        <v>174</v>
      </c>
    </row>
    <row r="11" spans="1:1" ht="280.8" x14ac:dyDescent="0.3">
      <c r="A11" s="30" t="s">
        <v>612</v>
      </c>
    </row>
    <row r="12" spans="1:1" ht="35.25" customHeight="1" x14ac:dyDescent="0.3">
      <c r="A12" s="28" t="s">
        <v>176</v>
      </c>
    </row>
    <row r="13" spans="1:1" x14ac:dyDescent="0.3">
      <c r="A13" s="207" t="s">
        <v>613</v>
      </c>
    </row>
    <row r="14" spans="1:1" ht="34.5" customHeight="1" x14ac:dyDescent="0.3">
      <c r="A14" s="28" t="s">
        <v>10</v>
      </c>
    </row>
    <row r="15" spans="1:1" ht="69.75" customHeight="1" x14ac:dyDescent="0.3">
      <c r="A15" s="15"/>
    </row>
  </sheetData>
  <hyperlinks>
    <hyperlink ref="A13" r:id="rId1" xr:uid="{00000000-0004-0000-3800-00000000000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A15"/>
  <sheetViews>
    <sheetView topLeftCell="A2" zoomScale="90" zoomScaleNormal="9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614</v>
      </c>
    </row>
    <row r="2" spans="1:1" ht="27" customHeight="1" x14ac:dyDescent="0.3">
      <c r="A2" s="28" t="s">
        <v>606</v>
      </c>
    </row>
    <row r="3" spans="1:1" ht="22.5" customHeight="1" x14ac:dyDescent="0.3">
      <c r="A3" s="28" t="s">
        <v>170</v>
      </c>
    </row>
    <row r="4" spans="1:1" x14ac:dyDescent="0.3">
      <c r="A4" s="28" t="s">
        <v>330</v>
      </c>
    </row>
    <row r="5" spans="1:1" x14ac:dyDescent="0.3">
      <c r="A5" s="22"/>
    </row>
    <row r="6" spans="1:1" x14ac:dyDescent="0.3">
      <c r="A6" s="28" t="s">
        <v>6</v>
      </c>
    </row>
    <row r="7" spans="1:1" x14ac:dyDescent="0.3">
      <c r="A7" s="22" t="s">
        <v>615</v>
      </c>
    </row>
    <row r="8" spans="1:1" x14ac:dyDescent="0.3">
      <c r="A8" s="28" t="s">
        <v>172</v>
      </c>
    </row>
    <row r="9" spans="1:1" ht="27.6" x14ac:dyDescent="0.3">
      <c r="A9" s="29" t="s">
        <v>616</v>
      </c>
    </row>
    <row r="10" spans="1:1" x14ac:dyDescent="0.3">
      <c r="A10" s="28" t="s">
        <v>174</v>
      </c>
    </row>
    <row r="11" spans="1:1" ht="113.25" customHeight="1" x14ac:dyDescent="0.3">
      <c r="A11" s="30" t="s">
        <v>617</v>
      </c>
    </row>
    <row r="12" spans="1:1" ht="35.25" customHeight="1" x14ac:dyDescent="0.3">
      <c r="A12" s="28" t="s">
        <v>176</v>
      </c>
    </row>
    <row r="13" spans="1:1" x14ac:dyDescent="0.3">
      <c r="A13" s="207" t="s">
        <v>618</v>
      </c>
    </row>
    <row r="14" spans="1:1" ht="34.5" customHeight="1" x14ac:dyDescent="0.3">
      <c r="A14" s="28" t="s">
        <v>10</v>
      </c>
    </row>
    <row r="15" spans="1:1" ht="69.75" customHeight="1" x14ac:dyDescent="0.3">
      <c r="A15" s="15"/>
    </row>
  </sheetData>
  <hyperlinks>
    <hyperlink ref="A13" r:id="rId1" xr:uid="{00000000-0004-0000-39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15"/>
  <sheetViews>
    <sheetView zoomScale="90" zoomScaleNormal="9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619</v>
      </c>
    </row>
    <row r="2" spans="1:1" ht="27" customHeight="1" x14ac:dyDescent="0.3">
      <c r="A2" s="28" t="s">
        <v>606</v>
      </c>
    </row>
    <row r="3" spans="1:1" ht="22.5" customHeight="1" x14ac:dyDescent="0.3">
      <c r="A3" s="28" t="s">
        <v>170</v>
      </c>
    </row>
    <row r="4" spans="1:1" x14ac:dyDescent="0.3">
      <c r="A4" s="28" t="s">
        <v>330</v>
      </c>
    </row>
    <row r="5" spans="1:1" x14ac:dyDescent="0.3">
      <c r="A5" s="22"/>
    </row>
    <row r="6" spans="1:1" x14ac:dyDescent="0.3">
      <c r="A6" s="28" t="s">
        <v>6</v>
      </c>
    </row>
    <row r="7" spans="1:1" x14ac:dyDescent="0.3">
      <c r="A7" s="22"/>
    </row>
    <row r="8" spans="1:1" x14ac:dyDescent="0.3">
      <c r="A8" s="28" t="s">
        <v>172</v>
      </c>
    </row>
    <row r="9" spans="1:1" ht="69" x14ac:dyDescent="0.3">
      <c r="A9" s="29" t="s">
        <v>620</v>
      </c>
    </row>
    <row r="10" spans="1:1" x14ac:dyDescent="0.3">
      <c r="A10" s="28" t="s">
        <v>174</v>
      </c>
    </row>
    <row r="11" spans="1:1" ht="331.2" x14ac:dyDescent="0.3">
      <c r="A11" s="208" t="s">
        <v>621</v>
      </c>
    </row>
    <row r="12" spans="1:1" ht="35.25" customHeight="1" x14ac:dyDescent="0.3">
      <c r="A12" s="28" t="s">
        <v>176</v>
      </c>
    </row>
    <row r="13" spans="1:1" ht="68.25" customHeight="1" x14ac:dyDescent="0.3">
      <c r="A13" s="22"/>
    </row>
    <row r="14" spans="1:1" ht="34.5" customHeight="1" x14ac:dyDescent="0.3">
      <c r="A14" s="28" t="s">
        <v>10</v>
      </c>
    </row>
    <row r="15" spans="1:1" ht="69.75" customHeight="1" x14ac:dyDescent="0.3">
      <c r="A15"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A15"/>
  <sheetViews>
    <sheetView zoomScale="90" zoomScaleNormal="90" workbookViewId="0"/>
  </sheetViews>
  <sheetFormatPr baseColWidth="10" defaultColWidth="9.109375" defaultRowHeight="14.4" x14ac:dyDescent="0.3"/>
  <cols>
    <col min="1" max="1" width="72" customWidth="1"/>
  </cols>
  <sheetData>
    <row r="1" spans="1:1" ht="17.399999999999999" x14ac:dyDescent="0.3">
      <c r="A1" s="27" t="s">
        <v>177</v>
      </c>
    </row>
    <row r="2" spans="1:1" x14ac:dyDescent="0.3">
      <c r="A2" s="28" t="s">
        <v>178</v>
      </c>
    </row>
    <row r="3" spans="1:1" x14ac:dyDescent="0.3">
      <c r="A3" s="28" t="s">
        <v>170</v>
      </c>
    </row>
    <row r="4" spans="1:1" x14ac:dyDescent="0.3">
      <c r="A4" s="28" t="s">
        <v>171</v>
      </c>
    </row>
    <row r="5" spans="1:1" x14ac:dyDescent="0.3">
      <c r="A5" s="22"/>
    </row>
    <row r="6" spans="1:1" x14ac:dyDescent="0.3">
      <c r="A6" s="28" t="s">
        <v>6</v>
      </c>
    </row>
    <row r="7" spans="1:1" x14ac:dyDescent="0.3">
      <c r="A7" s="22"/>
    </row>
    <row r="8" spans="1:1" x14ac:dyDescent="0.3">
      <c r="A8" s="28" t="s">
        <v>172</v>
      </c>
    </row>
    <row r="9" spans="1:1" ht="27.75" customHeight="1" x14ac:dyDescent="0.3">
      <c r="A9" s="31" t="s">
        <v>179</v>
      </c>
    </row>
    <row r="10" spans="1:1" x14ac:dyDescent="0.3">
      <c r="A10" s="28" t="s">
        <v>5</v>
      </c>
    </row>
    <row r="11" spans="1:1" ht="120" customHeight="1" x14ac:dyDescent="0.3">
      <c r="A11" s="32" t="s">
        <v>180</v>
      </c>
    </row>
    <row r="12" spans="1:1" x14ac:dyDescent="0.3">
      <c r="A12" s="28" t="s">
        <v>176</v>
      </c>
    </row>
    <row r="13" spans="1:1" x14ac:dyDescent="0.3">
      <c r="A13" s="22"/>
    </row>
    <row r="14" spans="1:1" x14ac:dyDescent="0.3">
      <c r="A14" s="28" t="s">
        <v>10</v>
      </c>
    </row>
    <row r="15" spans="1:1" x14ac:dyDescent="0.3">
      <c r="A15" s="15"/>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15"/>
  <sheetViews>
    <sheetView zoomScale="80" zoomScaleNormal="8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622</v>
      </c>
    </row>
    <row r="2" spans="1:1" ht="27" customHeight="1" x14ac:dyDescent="0.3">
      <c r="A2" s="28" t="s">
        <v>606</v>
      </c>
    </row>
    <row r="3" spans="1:1" ht="22.5" customHeight="1" x14ac:dyDescent="0.3">
      <c r="A3" s="28" t="s">
        <v>170</v>
      </c>
    </row>
    <row r="4" spans="1:1" x14ac:dyDescent="0.3">
      <c r="A4" s="28" t="s">
        <v>330</v>
      </c>
    </row>
    <row r="5" spans="1:1" x14ac:dyDescent="0.3">
      <c r="A5" s="22"/>
    </row>
    <row r="6" spans="1:1" x14ac:dyDescent="0.3">
      <c r="A6" s="28" t="s">
        <v>6</v>
      </c>
    </row>
    <row r="7" spans="1:1" x14ac:dyDescent="0.3">
      <c r="A7" s="22" t="s">
        <v>623</v>
      </c>
    </row>
    <row r="8" spans="1:1" x14ac:dyDescent="0.3">
      <c r="A8" s="28" t="s">
        <v>172</v>
      </c>
    </row>
    <row r="9" spans="1:1" ht="82.8" x14ac:dyDescent="0.3">
      <c r="A9" s="29" t="s">
        <v>624</v>
      </c>
    </row>
    <row r="10" spans="1:1" x14ac:dyDescent="0.3">
      <c r="A10" s="28" t="s">
        <v>174</v>
      </c>
    </row>
    <row r="11" spans="1:1" ht="409.6" x14ac:dyDescent="0.3">
      <c r="A11" s="30" t="s">
        <v>625</v>
      </c>
    </row>
    <row r="12" spans="1:1" ht="35.25" customHeight="1" x14ac:dyDescent="0.3">
      <c r="A12" s="28" t="s">
        <v>176</v>
      </c>
    </row>
    <row r="13" spans="1:1" ht="68.25" customHeight="1" x14ac:dyDescent="0.3">
      <c r="A13" s="22" t="s">
        <v>626</v>
      </c>
    </row>
    <row r="14" spans="1:1" ht="34.5" customHeight="1" x14ac:dyDescent="0.3">
      <c r="A14" s="28" t="s">
        <v>10</v>
      </c>
    </row>
    <row r="15" spans="1:1" ht="69.75" customHeight="1" x14ac:dyDescent="0.3">
      <c r="A15" s="15"/>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15"/>
  <sheetViews>
    <sheetView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627</v>
      </c>
    </row>
    <row r="2" spans="1:1" ht="27" customHeight="1" x14ac:dyDescent="0.3">
      <c r="A2" s="28" t="s">
        <v>628</v>
      </c>
    </row>
    <row r="3" spans="1:1" ht="22.5" customHeight="1" x14ac:dyDescent="0.3">
      <c r="A3" s="28" t="s">
        <v>256</v>
      </c>
    </row>
    <row r="4" spans="1:1" x14ac:dyDescent="0.3">
      <c r="A4" s="28" t="s">
        <v>406</v>
      </c>
    </row>
    <row r="5" spans="1:1" x14ac:dyDescent="0.3">
      <c r="A5" s="22"/>
    </row>
    <row r="6" spans="1:1" x14ac:dyDescent="0.3">
      <c r="A6" s="28" t="s">
        <v>6</v>
      </c>
    </row>
    <row r="7" spans="1:1" x14ac:dyDescent="0.3">
      <c r="A7" s="22"/>
    </row>
    <row r="8" spans="1:1" x14ac:dyDescent="0.3">
      <c r="A8" s="28" t="s">
        <v>172</v>
      </c>
    </row>
    <row r="9" spans="1:1" ht="44.25" customHeight="1" x14ac:dyDescent="0.3">
      <c r="A9" s="29" t="s">
        <v>629</v>
      </c>
    </row>
    <row r="10" spans="1:1" x14ac:dyDescent="0.3">
      <c r="A10" s="28" t="s">
        <v>174</v>
      </c>
    </row>
    <row r="11" spans="1:1" ht="174.75" customHeight="1" x14ac:dyDescent="0.3">
      <c r="A11" s="29" t="s">
        <v>630</v>
      </c>
    </row>
    <row r="12" spans="1:1" ht="35.25" customHeight="1" x14ac:dyDescent="0.3">
      <c r="A12" s="28" t="s">
        <v>176</v>
      </c>
    </row>
    <row r="13" spans="1:1" ht="68.25" customHeight="1" x14ac:dyDescent="0.3">
      <c r="A13" s="22"/>
    </row>
    <row r="14" spans="1:1" ht="34.5" customHeight="1" x14ac:dyDescent="0.3">
      <c r="A14" s="28" t="s">
        <v>10</v>
      </c>
    </row>
    <row r="15" spans="1:1" ht="69.75" customHeight="1" x14ac:dyDescent="0.3">
      <c r="A15" s="15"/>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A15"/>
  <sheetViews>
    <sheetView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631</v>
      </c>
    </row>
    <row r="2" spans="1:1" ht="27" customHeight="1" x14ac:dyDescent="0.3">
      <c r="A2" s="28" t="s">
        <v>606</v>
      </c>
    </row>
    <row r="3" spans="1:1" ht="22.5" customHeight="1" x14ac:dyDescent="0.3">
      <c r="A3" s="28" t="s">
        <v>170</v>
      </c>
    </row>
    <row r="4" spans="1:1" x14ac:dyDescent="0.3">
      <c r="A4" s="28" t="s">
        <v>406</v>
      </c>
    </row>
    <row r="5" spans="1:1" x14ac:dyDescent="0.3">
      <c r="A5" s="22"/>
    </row>
    <row r="6" spans="1:1" x14ac:dyDescent="0.3">
      <c r="A6" s="28" t="s">
        <v>6</v>
      </c>
    </row>
    <row r="7" spans="1:1" x14ac:dyDescent="0.3">
      <c r="A7" s="22"/>
    </row>
    <row r="8" spans="1:1" x14ac:dyDescent="0.3">
      <c r="A8" s="28" t="s">
        <v>172</v>
      </c>
    </row>
    <row r="9" spans="1:1" ht="110.4" x14ac:dyDescent="0.3">
      <c r="A9" s="29" t="s">
        <v>632</v>
      </c>
    </row>
    <row r="10" spans="1:1" x14ac:dyDescent="0.3">
      <c r="A10" s="28" t="s">
        <v>174</v>
      </c>
    </row>
    <row r="11" spans="1:1" ht="276" x14ac:dyDescent="0.3">
      <c r="A11" s="29" t="s">
        <v>633</v>
      </c>
    </row>
    <row r="12" spans="1:1" ht="35.25" customHeight="1" x14ac:dyDescent="0.3">
      <c r="A12" s="28" t="s">
        <v>176</v>
      </c>
    </row>
    <row r="13" spans="1:1" ht="68.25" customHeight="1" x14ac:dyDescent="0.3">
      <c r="A13" s="22"/>
    </row>
    <row r="14" spans="1:1" ht="34.5" customHeight="1" x14ac:dyDescent="0.3">
      <c r="A14" s="28" t="s">
        <v>10</v>
      </c>
    </row>
    <row r="15" spans="1:1" ht="69.75" customHeight="1" x14ac:dyDescent="0.3">
      <c r="A15" s="15"/>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15"/>
  <sheetViews>
    <sheetView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634</v>
      </c>
    </row>
    <row r="2" spans="1:1" ht="27" customHeight="1" x14ac:dyDescent="0.3">
      <c r="A2" s="28" t="s">
        <v>628</v>
      </c>
    </row>
    <row r="3" spans="1:1" ht="22.5" customHeight="1" x14ac:dyDescent="0.3">
      <c r="A3" s="28" t="s">
        <v>170</v>
      </c>
    </row>
    <row r="4" spans="1:1" x14ac:dyDescent="0.3">
      <c r="A4" s="28" t="s">
        <v>430</v>
      </c>
    </row>
    <row r="5" spans="1:1" x14ac:dyDescent="0.3">
      <c r="A5" s="22"/>
    </row>
    <row r="6" spans="1:1" x14ac:dyDescent="0.3">
      <c r="A6" s="28" t="s">
        <v>6</v>
      </c>
    </row>
    <row r="7" spans="1:1" x14ac:dyDescent="0.3">
      <c r="A7" s="22" t="s">
        <v>635</v>
      </c>
    </row>
    <row r="8" spans="1:1" x14ac:dyDescent="0.3">
      <c r="A8" s="28" t="s">
        <v>172</v>
      </c>
    </row>
    <row r="9" spans="1:1" ht="55.2" x14ac:dyDescent="0.3">
      <c r="A9" s="29" t="s">
        <v>636</v>
      </c>
    </row>
    <row r="10" spans="1:1" x14ac:dyDescent="0.3">
      <c r="A10" s="28" t="s">
        <v>174</v>
      </c>
    </row>
    <row r="11" spans="1:1" ht="114" customHeight="1" x14ac:dyDescent="0.3">
      <c r="A11" s="208" t="s">
        <v>637</v>
      </c>
    </row>
    <row r="12" spans="1:1" x14ac:dyDescent="0.3">
      <c r="A12" s="28" t="s">
        <v>176</v>
      </c>
    </row>
    <row r="13" spans="1:1" ht="68.25" customHeight="1" x14ac:dyDescent="0.3">
      <c r="A13" s="22"/>
    </row>
    <row r="14" spans="1:1" x14ac:dyDescent="0.3">
      <c r="A14" s="28" t="s">
        <v>10</v>
      </c>
    </row>
    <row r="15" spans="1:1" ht="69.75" customHeight="1" x14ac:dyDescent="0.3">
      <c r="A15" s="15"/>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A15"/>
  <sheetViews>
    <sheetView topLeftCell="A7"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638</v>
      </c>
    </row>
    <row r="2" spans="1:1" ht="27" customHeight="1" x14ac:dyDescent="0.3">
      <c r="A2" s="28" t="s">
        <v>628</v>
      </c>
    </row>
    <row r="3" spans="1:1" ht="22.5" customHeight="1" x14ac:dyDescent="0.3">
      <c r="A3" s="28" t="s">
        <v>256</v>
      </c>
    </row>
    <row r="4" spans="1:1" x14ac:dyDescent="0.3">
      <c r="A4" s="28" t="s">
        <v>406</v>
      </c>
    </row>
    <row r="5" spans="1:1" x14ac:dyDescent="0.3">
      <c r="A5" s="22"/>
    </row>
    <row r="6" spans="1:1" x14ac:dyDescent="0.3">
      <c r="A6" s="28" t="s">
        <v>6</v>
      </c>
    </row>
    <row r="7" spans="1:1" x14ac:dyDescent="0.3">
      <c r="A7" s="22"/>
    </row>
    <row r="8" spans="1:1" x14ac:dyDescent="0.3">
      <c r="A8" s="28" t="s">
        <v>172</v>
      </c>
    </row>
    <row r="9" spans="1:1" ht="165.6" x14ac:dyDescent="0.3">
      <c r="A9" s="29" t="s">
        <v>639</v>
      </c>
    </row>
    <row r="10" spans="1:1" x14ac:dyDescent="0.3">
      <c r="A10" s="28" t="s">
        <v>174</v>
      </c>
    </row>
    <row r="11" spans="1:1" ht="400.2" x14ac:dyDescent="0.3">
      <c r="A11" s="208" t="s">
        <v>640</v>
      </c>
    </row>
    <row r="12" spans="1:1" ht="35.25" customHeight="1" x14ac:dyDescent="0.3">
      <c r="A12" s="28" t="s">
        <v>176</v>
      </c>
    </row>
    <row r="13" spans="1:1" ht="68.25" customHeight="1" x14ac:dyDescent="0.3">
      <c r="A13" s="22"/>
    </row>
    <row r="14" spans="1:1" ht="34.5" customHeight="1" x14ac:dyDescent="0.3">
      <c r="A14" s="28" t="s">
        <v>10</v>
      </c>
    </row>
    <row r="15" spans="1:1" ht="69.75" customHeight="1" x14ac:dyDescent="0.3">
      <c r="A15" s="15"/>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A15"/>
  <sheetViews>
    <sheetView zoomScale="60" zoomScaleNormal="6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641</v>
      </c>
    </row>
    <row r="2" spans="1:1" ht="27" customHeight="1" x14ac:dyDescent="0.3">
      <c r="A2" s="28" t="s">
        <v>642</v>
      </c>
    </row>
    <row r="3" spans="1:1" ht="22.5" customHeight="1" x14ac:dyDescent="0.3">
      <c r="A3" s="28" t="s">
        <v>256</v>
      </c>
    </row>
    <row r="4" spans="1:1" x14ac:dyDescent="0.3">
      <c r="A4" s="28" t="s">
        <v>430</v>
      </c>
    </row>
    <row r="6" spans="1:1" x14ac:dyDescent="0.3">
      <c r="A6" s="28" t="s">
        <v>6</v>
      </c>
    </row>
    <row r="7" spans="1:1" x14ac:dyDescent="0.3">
      <c r="A7" s="22" t="s">
        <v>643</v>
      </c>
    </row>
    <row r="8" spans="1:1" x14ac:dyDescent="0.3">
      <c r="A8" s="28" t="s">
        <v>172</v>
      </c>
    </row>
    <row r="9" spans="1:1" ht="92.25" customHeight="1" x14ac:dyDescent="0.3">
      <c r="A9" s="71" t="s">
        <v>644</v>
      </c>
    </row>
    <row r="10" spans="1:1" x14ac:dyDescent="0.3">
      <c r="A10" s="28" t="s">
        <v>174</v>
      </c>
    </row>
    <row r="11" spans="1:1" ht="129.6" x14ac:dyDescent="0.3">
      <c r="A11" s="71" t="s">
        <v>645</v>
      </c>
    </row>
    <row r="12" spans="1:1" x14ac:dyDescent="0.3">
      <c r="A12" s="28" t="s">
        <v>176</v>
      </c>
    </row>
    <row r="13" spans="1:1" ht="90.75" customHeight="1" x14ac:dyDescent="0.3">
      <c r="A13" s="22"/>
    </row>
    <row r="14" spans="1:1" x14ac:dyDescent="0.3">
      <c r="A14" s="28" t="s">
        <v>10</v>
      </c>
    </row>
    <row r="15" spans="1:1" ht="79.5" customHeight="1" x14ac:dyDescent="0.3">
      <c r="A15" s="15"/>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A15"/>
  <sheetViews>
    <sheetView tabSelected="1"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646</v>
      </c>
    </row>
    <row r="2" spans="1:1" ht="27" customHeight="1" x14ac:dyDescent="0.3">
      <c r="A2" s="28" t="s">
        <v>647</v>
      </c>
    </row>
    <row r="3" spans="1:1" ht="22.5" customHeight="1" x14ac:dyDescent="0.3">
      <c r="A3" s="28" t="s">
        <v>256</v>
      </c>
    </row>
    <row r="4" spans="1:1" x14ac:dyDescent="0.3">
      <c r="A4" s="28" t="s">
        <v>430</v>
      </c>
    </row>
    <row r="5" spans="1:1" x14ac:dyDescent="0.3">
      <c r="A5" s="22"/>
    </row>
    <row r="6" spans="1:1" x14ac:dyDescent="0.3">
      <c r="A6" s="28" t="s">
        <v>6</v>
      </c>
    </row>
    <row r="7" spans="1:1" ht="69" x14ac:dyDescent="0.3">
      <c r="A7" s="29" t="s">
        <v>648</v>
      </c>
    </row>
    <row r="8" spans="1:1" x14ac:dyDescent="0.3">
      <c r="A8" s="28" t="s">
        <v>172</v>
      </c>
    </row>
    <row r="9" spans="1:1" ht="151.80000000000001" x14ac:dyDescent="0.3">
      <c r="A9" s="29" t="s">
        <v>649</v>
      </c>
    </row>
    <row r="10" spans="1:1" x14ac:dyDescent="0.3">
      <c r="A10" s="28" t="s">
        <v>174</v>
      </c>
    </row>
    <row r="11" spans="1:1" ht="303.60000000000002" x14ac:dyDescent="0.3">
      <c r="A11" s="208" t="s">
        <v>650</v>
      </c>
    </row>
    <row r="12" spans="1:1" ht="35.25" customHeight="1" x14ac:dyDescent="0.3">
      <c r="A12" s="28" t="s">
        <v>176</v>
      </c>
    </row>
    <row r="13" spans="1:1" ht="68.25" customHeight="1" x14ac:dyDescent="0.3">
      <c r="A13" s="22"/>
    </row>
    <row r="14" spans="1:1" ht="34.5" customHeight="1" x14ac:dyDescent="0.3">
      <c r="A14" s="28" t="s">
        <v>10</v>
      </c>
    </row>
    <row r="15" spans="1:1" ht="69.75" customHeight="1" x14ac:dyDescent="0.3">
      <c r="A15" s="15"/>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A15"/>
  <sheetViews>
    <sheetView zoomScale="70" zoomScaleNormal="70" workbookViewId="0">
      <selection activeCell="F10" sqref="F10"/>
    </sheetView>
  </sheetViews>
  <sheetFormatPr baseColWidth="10" defaultColWidth="9.109375" defaultRowHeight="14.4" x14ac:dyDescent="0.3"/>
  <cols>
    <col min="1" max="1" width="82.88671875" customWidth="1"/>
  </cols>
  <sheetData>
    <row r="1" spans="1:1" ht="30" customHeight="1" x14ac:dyDescent="0.3">
      <c r="A1" s="27" t="s">
        <v>651</v>
      </c>
    </row>
    <row r="2" spans="1:1" ht="27" customHeight="1" x14ac:dyDescent="0.3">
      <c r="A2" s="28" t="s">
        <v>402</v>
      </c>
    </row>
    <row r="3" spans="1:1" ht="22.5" customHeight="1" x14ac:dyDescent="0.3">
      <c r="A3" s="28" t="s">
        <v>170</v>
      </c>
    </row>
    <row r="4" spans="1:1" x14ac:dyDescent="0.3">
      <c r="A4" s="28" t="s">
        <v>430</v>
      </c>
    </row>
    <row r="5" spans="1:1" x14ac:dyDescent="0.3">
      <c r="A5" s="22"/>
    </row>
    <row r="6" spans="1:1" x14ac:dyDescent="0.3">
      <c r="A6" s="28" t="s">
        <v>6</v>
      </c>
    </row>
    <row r="7" spans="1:1" x14ac:dyDescent="0.3">
      <c r="A7" s="22"/>
    </row>
    <row r="8" spans="1:1" x14ac:dyDescent="0.3">
      <c r="A8" s="28" t="s">
        <v>172</v>
      </c>
    </row>
    <row r="9" spans="1:1" ht="31.2" x14ac:dyDescent="0.3">
      <c r="A9" s="209" t="s">
        <v>652</v>
      </c>
    </row>
    <row r="10" spans="1:1" x14ac:dyDescent="0.3">
      <c r="A10" s="28" t="s">
        <v>174</v>
      </c>
    </row>
    <row r="11" spans="1:1" ht="409.6" x14ac:dyDescent="0.3">
      <c r="A11" s="71" t="s">
        <v>653</v>
      </c>
    </row>
    <row r="12" spans="1:1" ht="35.25" customHeight="1" x14ac:dyDescent="0.3">
      <c r="A12" s="28" t="s">
        <v>176</v>
      </c>
    </row>
    <row r="13" spans="1:1" ht="158.4" x14ac:dyDescent="0.3">
      <c r="A13" s="71" t="s">
        <v>654</v>
      </c>
    </row>
    <row r="14" spans="1:1" ht="34.5" customHeight="1" x14ac:dyDescent="0.3">
      <c r="A14" s="28" t="s">
        <v>10</v>
      </c>
    </row>
    <row r="15" spans="1:1" ht="69.75" customHeight="1" x14ac:dyDescent="0.3">
      <c r="A15" s="15"/>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A15"/>
  <sheetViews>
    <sheetView zoomScale="90" zoomScaleNormal="90" workbookViewId="0"/>
  </sheetViews>
  <sheetFormatPr baseColWidth="10" defaultColWidth="9.109375" defaultRowHeight="14.4" x14ac:dyDescent="0.3"/>
  <cols>
    <col min="1" max="1" width="82.88671875" customWidth="1"/>
  </cols>
  <sheetData>
    <row r="1" spans="1:1" ht="30" customHeight="1" x14ac:dyDescent="0.3">
      <c r="A1" s="27" t="s">
        <v>655</v>
      </c>
    </row>
    <row r="2" spans="1:1" ht="27" customHeight="1" x14ac:dyDescent="0.3">
      <c r="A2" s="28" t="s">
        <v>402</v>
      </c>
    </row>
    <row r="3" spans="1:1" ht="22.5" customHeight="1" x14ac:dyDescent="0.3">
      <c r="A3" s="28" t="s">
        <v>170</v>
      </c>
    </row>
    <row r="4" spans="1:1" x14ac:dyDescent="0.3">
      <c r="A4" s="28" t="s">
        <v>406</v>
      </c>
    </row>
    <row r="5" spans="1:1" x14ac:dyDescent="0.3">
      <c r="A5" s="22"/>
    </row>
    <row r="6" spans="1:1" x14ac:dyDescent="0.3">
      <c r="A6" s="28" t="s">
        <v>6</v>
      </c>
    </row>
    <row r="7" spans="1:1" ht="72" x14ac:dyDescent="0.3">
      <c r="A7" s="22" t="s">
        <v>656</v>
      </c>
    </row>
    <row r="8" spans="1:1" x14ac:dyDescent="0.3">
      <c r="A8" s="28" t="s">
        <v>172</v>
      </c>
    </row>
    <row r="9" spans="1:1" ht="189.75" customHeight="1" x14ac:dyDescent="0.3">
      <c r="A9" s="29" t="s">
        <v>657</v>
      </c>
    </row>
    <row r="10" spans="1:1" x14ac:dyDescent="0.3">
      <c r="A10" s="28" t="s">
        <v>174</v>
      </c>
    </row>
    <row r="11" spans="1:1" ht="409.6" x14ac:dyDescent="0.3">
      <c r="A11" s="30" t="s">
        <v>658</v>
      </c>
    </row>
    <row r="12" spans="1:1" ht="35.25" customHeight="1" x14ac:dyDescent="0.3">
      <c r="A12" s="28" t="s">
        <v>176</v>
      </c>
    </row>
    <row r="13" spans="1:1" ht="68.25" customHeight="1" x14ac:dyDescent="0.3">
      <c r="A13" s="22" t="s">
        <v>659</v>
      </c>
    </row>
    <row r="14" spans="1:1" ht="34.5" customHeight="1" x14ac:dyDescent="0.3">
      <c r="A14" s="28" t="s">
        <v>10</v>
      </c>
    </row>
    <row r="15" spans="1:1" ht="69.75" customHeight="1" x14ac:dyDescent="0.3">
      <c r="A15" s="15"/>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A89"/>
  <sheetViews>
    <sheetView workbookViewId="0">
      <selection sqref="A1:A1048576"/>
    </sheetView>
  </sheetViews>
  <sheetFormatPr baseColWidth="10" defaultColWidth="9.109375" defaultRowHeight="14.4" x14ac:dyDescent="0.3"/>
  <cols>
    <col min="1" max="1" width="101.109375" customWidth="1"/>
  </cols>
  <sheetData>
    <row r="1" spans="1:1" ht="17.399999999999999" x14ac:dyDescent="0.3">
      <c r="A1" s="67" t="s">
        <v>663</v>
      </c>
    </row>
    <row r="2" spans="1:1" x14ac:dyDescent="0.3">
      <c r="A2" s="63" t="s">
        <v>744</v>
      </c>
    </row>
    <row r="3" spans="1:1" x14ac:dyDescent="0.3">
      <c r="A3" s="63" t="s">
        <v>664</v>
      </c>
    </row>
    <row r="4" spans="1:1" x14ac:dyDescent="0.3">
      <c r="A4" s="63" t="s">
        <v>743</v>
      </c>
    </row>
    <row r="5" spans="1:1" x14ac:dyDescent="0.3">
      <c r="A5" s="64"/>
    </row>
    <row r="6" spans="1:1" x14ac:dyDescent="0.3">
      <c r="A6" s="63" t="s">
        <v>6</v>
      </c>
    </row>
    <row r="7" spans="1:1" x14ac:dyDescent="0.3">
      <c r="A7" s="65"/>
    </row>
    <row r="8" spans="1:1" x14ac:dyDescent="0.3">
      <c r="A8" s="63" t="s">
        <v>172</v>
      </c>
    </row>
    <row r="9" spans="1:1" x14ac:dyDescent="0.3">
      <c r="A9" s="65"/>
    </row>
    <row r="10" spans="1:1" x14ac:dyDescent="0.3">
      <c r="A10" s="63" t="s">
        <v>5</v>
      </c>
    </row>
    <row r="11" spans="1:1" ht="15.6" x14ac:dyDescent="0.3">
      <c r="A11" s="211" t="s">
        <v>666</v>
      </c>
    </row>
    <row r="12" spans="1:1" ht="16.8" x14ac:dyDescent="0.3">
      <c r="A12" s="212" t="s">
        <v>667</v>
      </c>
    </row>
    <row r="13" spans="1:1" ht="16.8" x14ac:dyDescent="0.3">
      <c r="A13" s="212" t="s">
        <v>668</v>
      </c>
    </row>
    <row r="14" spans="1:1" ht="16.8" x14ac:dyDescent="0.3">
      <c r="A14" s="212" t="s">
        <v>669</v>
      </c>
    </row>
    <row r="15" spans="1:1" ht="15.6" x14ac:dyDescent="0.3">
      <c r="A15" s="213" t="s">
        <v>670</v>
      </c>
    </row>
    <row r="16" spans="1:1" ht="16.8" x14ac:dyDescent="0.3">
      <c r="A16" s="212" t="s">
        <v>671</v>
      </c>
    </row>
    <row r="17" spans="1:1" ht="16.8" x14ac:dyDescent="0.3">
      <c r="A17" s="212" t="s">
        <v>672</v>
      </c>
    </row>
    <row r="18" spans="1:1" ht="16.8" x14ac:dyDescent="0.3">
      <c r="A18" s="212" t="s">
        <v>673</v>
      </c>
    </row>
    <row r="19" spans="1:1" ht="16.8" x14ac:dyDescent="0.3">
      <c r="A19" s="212" t="s">
        <v>674</v>
      </c>
    </row>
    <row r="20" spans="1:1" ht="16.8" x14ac:dyDescent="0.3">
      <c r="A20" s="212" t="s">
        <v>675</v>
      </c>
    </row>
    <row r="21" spans="1:1" ht="15.6" x14ac:dyDescent="0.3">
      <c r="A21" s="213" t="s">
        <v>676</v>
      </c>
    </row>
    <row r="22" spans="1:1" ht="16.8" x14ac:dyDescent="0.3">
      <c r="A22" s="212" t="s">
        <v>677</v>
      </c>
    </row>
    <row r="23" spans="1:1" ht="16.8" x14ac:dyDescent="0.3">
      <c r="A23" s="212" t="s">
        <v>678</v>
      </c>
    </row>
    <row r="24" spans="1:1" ht="16.8" x14ac:dyDescent="0.3">
      <c r="A24" s="212" t="s">
        <v>679</v>
      </c>
    </row>
    <row r="25" spans="1:1" ht="16.8" x14ac:dyDescent="0.3">
      <c r="A25" s="212" t="s">
        <v>680</v>
      </c>
    </row>
    <row r="26" spans="1:1" ht="15.6" x14ac:dyDescent="0.3">
      <c r="A26" s="213" t="s">
        <v>681</v>
      </c>
    </row>
    <row r="27" spans="1:1" ht="16.8" x14ac:dyDescent="0.3">
      <c r="A27" s="212" t="s">
        <v>682</v>
      </c>
    </row>
    <row r="28" spans="1:1" ht="16.8" x14ac:dyDescent="0.3">
      <c r="A28" s="212" t="s">
        <v>683</v>
      </c>
    </row>
    <row r="29" spans="1:1" ht="16.8" x14ac:dyDescent="0.3">
      <c r="A29" s="212" t="s">
        <v>684</v>
      </c>
    </row>
    <row r="30" spans="1:1" ht="16.8" x14ac:dyDescent="0.3">
      <c r="A30" s="212" t="s">
        <v>685</v>
      </c>
    </row>
    <row r="31" spans="1:1" ht="16.8" x14ac:dyDescent="0.3">
      <c r="A31" s="212" t="s">
        <v>686</v>
      </c>
    </row>
    <row r="32" spans="1:1" ht="15.6" x14ac:dyDescent="0.3">
      <c r="A32" s="213" t="s">
        <v>687</v>
      </c>
    </row>
    <row r="33" spans="1:1" ht="16.8" x14ac:dyDescent="0.3">
      <c r="A33" s="212" t="s">
        <v>688</v>
      </c>
    </row>
    <row r="34" spans="1:1" ht="16.8" x14ac:dyDescent="0.3">
      <c r="A34" s="212" t="s">
        <v>689</v>
      </c>
    </row>
    <row r="35" spans="1:1" ht="16.8" x14ac:dyDescent="0.3">
      <c r="A35" s="212" t="s">
        <v>690</v>
      </c>
    </row>
    <row r="36" spans="1:1" ht="16.8" x14ac:dyDescent="0.3">
      <c r="A36" s="212" t="s">
        <v>691</v>
      </c>
    </row>
    <row r="37" spans="1:1" ht="16.8" x14ac:dyDescent="0.3">
      <c r="A37" s="212" t="s">
        <v>692</v>
      </c>
    </row>
    <row r="38" spans="1:1" ht="15.6" x14ac:dyDescent="0.3">
      <c r="A38" s="213" t="s">
        <v>693</v>
      </c>
    </row>
    <row r="39" spans="1:1" ht="16.8" x14ac:dyDescent="0.3">
      <c r="A39" s="212" t="s">
        <v>694</v>
      </c>
    </row>
    <row r="40" spans="1:1" ht="16.8" x14ac:dyDescent="0.3">
      <c r="A40" s="212" t="s">
        <v>695</v>
      </c>
    </row>
    <row r="41" spans="1:1" ht="16.8" x14ac:dyDescent="0.3">
      <c r="A41" s="212" t="s">
        <v>696</v>
      </c>
    </row>
    <row r="42" spans="1:1" ht="15.6" x14ac:dyDescent="0.3">
      <c r="A42" s="213" t="s">
        <v>697</v>
      </c>
    </row>
    <row r="43" spans="1:1" ht="16.8" x14ac:dyDescent="0.3">
      <c r="A43" s="212" t="s">
        <v>698</v>
      </c>
    </row>
    <row r="44" spans="1:1" ht="15.6" x14ac:dyDescent="0.3">
      <c r="A44" s="213" t="s">
        <v>699</v>
      </c>
    </row>
    <row r="45" spans="1:1" ht="16.8" x14ac:dyDescent="0.3">
      <c r="A45" s="212" t="s">
        <v>700</v>
      </c>
    </row>
    <row r="46" spans="1:1" ht="15.6" x14ac:dyDescent="0.3">
      <c r="A46" s="213" t="s">
        <v>701</v>
      </c>
    </row>
    <row r="47" spans="1:1" ht="16.8" x14ac:dyDescent="0.3">
      <c r="A47" s="212" t="s">
        <v>702</v>
      </c>
    </row>
    <row r="48" spans="1:1" ht="16.8" x14ac:dyDescent="0.3">
      <c r="A48" s="212" t="s">
        <v>703</v>
      </c>
    </row>
    <row r="49" spans="1:1" ht="16.8" x14ac:dyDescent="0.3">
      <c r="A49" s="212" t="s">
        <v>704</v>
      </c>
    </row>
    <row r="50" spans="1:1" ht="16.8" x14ac:dyDescent="0.3">
      <c r="A50" s="212" t="s">
        <v>705</v>
      </c>
    </row>
    <row r="51" spans="1:1" ht="15.6" x14ac:dyDescent="0.3">
      <c r="A51" s="213" t="s">
        <v>706</v>
      </c>
    </row>
    <row r="52" spans="1:1" ht="16.8" x14ac:dyDescent="0.3">
      <c r="A52" s="212" t="s">
        <v>707</v>
      </c>
    </row>
    <row r="53" spans="1:1" ht="16.8" x14ac:dyDescent="0.3">
      <c r="A53" s="212" t="s">
        <v>708</v>
      </c>
    </row>
    <row r="54" spans="1:1" ht="16.8" x14ac:dyDescent="0.3">
      <c r="A54" s="212" t="s">
        <v>709</v>
      </c>
    </row>
    <row r="55" spans="1:1" ht="16.8" x14ac:dyDescent="0.3">
      <c r="A55" s="212" t="s">
        <v>710</v>
      </c>
    </row>
    <row r="56" spans="1:1" ht="15.6" x14ac:dyDescent="0.3">
      <c r="A56" s="213" t="s">
        <v>711</v>
      </c>
    </row>
    <row r="57" spans="1:1" ht="16.8" x14ac:dyDescent="0.3">
      <c r="A57" s="212" t="s">
        <v>712</v>
      </c>
    </row>
    <row r="58" spans="1:1" ht="16.8" x14ac:dyDescent="0.3">
      <c r="A58" s="212" t="s">
        <v>713</v>
      </c>
    </row>
    <row r="59" spans="1:1" ht="16.8" x14ac:dyDescent="0.3">
      <c r="A59" s="212" t="s">
        <v>714</v>
      </c>
    </row>
    <row r="60" spans="1:1" ht="15.6" x14ac:dyDescent="0.3">
      <c r="A60" s="213" t="s">
        <v>715</v>
      </c>
    </row>
    <row r="61" spans="1:1" ht="16.8" x14ac:dyDescent="0.3">
      <c r="A61" s="212" t="s">
        <v>716</v>
      </c>
    </row>
    <row r="62" spans="1:1" ht="16.8" x14ac:dyDescent="0.3">
      <c r="A62" s="212" t="s">
        <v>717</v>
      </c>
    </row>
    <row r="63" spans="1:1" ht="16.8" x14ac:dyDescent="0.3">
      <c r="A63" s="212" t="s">
        <v>718</v>
      </c>
    </row>
    <row r="64" spans="1:1" ht="15.6" x14ac:dyDescent="0.3">
      <c r="A64" s="213" t="s">
        <v>719</v>
      </c>
    </row>
    <row r="65" spans="1:1" ht="16.8" x14ac:dyDescent="0.3">
      <c r="A65" s="212" t="s">
        <v>720</v>
      </c>
    </row>
    <row r="66" spans="1:1" ht="16.8" x14ac:dyDescent="0.3">
      <c r="A66" s="212" t="s">
        <v>721</v>
      </c>
    </row>
    <row r="67" spans="1:1" ht="16.8" x14ac:dyDescent="0.3">
      <c r="A67" s="212" t="s">
        <v>722</v>
      </c>
    </row>
    <row r="68" spans="1:1" ht="16.8" x14ac:dyDescent="0.3">
      <c r="A68" s="212" t="s">
        <v>723</v>
      </c>
    </row>
    <row r="69" spans="1:1" ht="16.8" x14ac:dyDescent="0.3">
      <c r="A69" s="212" t="s">
        <v>724</v>
      </c>
    </row>
    <row r="70" spans="1:1" ht="15.6" x14ac:dyDescent="0.3">
      <c r="A70" s="213" t="s">
        <v>725</v>
      </c>
    </row>
    <row r="71" spans="1:1" ht="16.8" x14ac:dyDescent="0.3">
      <c r="A71" s="212" t="s">
        <v>726</v>
      </c>
    </row>
    <row r="72" spans="1:1" ht="16.8" x14ac:dyDescent="0.3">
      <c r="A72" s="212" t="s">
        <v>727</v>
      </c>
    </row>
    <row r="73" spans="1:1" ht="16.8" x14ac:dyDescent="0.3">
      <c r="A73" s="212" t="s">
        <v>728</v>
      </c>
    </row>
    <row r="74" spans="1:1" ht="16.8" x14ac:dyDescent="0.3">
      <c r="A74" s="212" t="s">
        <v>729</v>
      </c>
    </row>
    <row r="75" spans="1:1" ht="16.8" x14ac:dyDescent="0.3">
      <c r="A75" s="212" t="s">
        <v>730</v>
      </c>
    </row>
    <row r="76" spans="1:1" ht="16.8" x14ac:dyDescent="0.3">
      <c r="A76" s="212" t="s">
        <v>731</v>
      </c>
    </row>
    <row r="77" spans="1:1" ht="16.8" x14ac:dyDescent="0.3">
      <c r="A77" s="212" t="s">
        <v>732</v>
      </c>
    </row>
    <row r="78" spans="1:1" ht="16.8" x14ac:dyDescent="0.3">
      <c r="A78" s="212" t="s">
        <v>733</v>
      </c>
    </row>
    <row r="79" spans="1:1" ht="15.6" x14ac:dyDescent="0.3">
      <c r="A79" s="213" t="s">
        <v>734</v>
      </c>
    </row>
    <row r="80" spans="1:1" ht="16.8" x14ac:dyDescent="0.3">
      <c r="A80" s="212" t="s">
        <v>735</v>
      </c>
    </row>
    <row r="81" spans="1:1" ht="16.8" x14ac:dyDescent="0.3">
      <c r="A81" s="212" t="s">
        <v>736</v>
      </c>
    </row>
    <row r="82" spans="1:1" ht="16.8" x14ac:dyDescent="0.3">
      <c r="A82" s="212" t="s">
        <v>737</v>
      </c>
    </row>
    <row r="83" spans="1:1" ht="15.6" x14ac:dyDescent="0.3">
      <c r="A83" s="213" t="s">
        <v>738</v>
      </c>
    </row>
    <row r="84" spans="1:1" ht="16.8" x14ac:dyDescent="0.3">
      <c r="A84" s="212" t="s">
        <v>739</v>
      </c>
    </row>
    <row r="85" spans="1:1" ht="16.8" x14ac:dyDescent="0.3">
      <c r="A85" s="212" t="s">
        <v>740</v>
      </c>
    </row>
    <row r="86" spans="1:1" x14ac:dyDescent="0.3">
      <c r="A86" s="63" t="s">
        <v>741</v>
      </c>
    </row>
    <row r="87" spans="1:1" ht="28.8" x14ac:dyDescent="0.3">
      <c r="A87" s="214" t="s">
        <v>742</v>
      </c>
    </row>
    <row r="88" spans="1:1" x14ac:dyDescent="0.3">
      <c r="A88" s="63" t="s">
        <v>10</v>
      </c>
    </row>
    <row r="89" spans="1:1" ht="15" thickBot="1" x14ac:dyDescent="0.35">
      <c r="A89" s="62"/>
    </row>
  </sheetData>
  <hyperlinks>
    <hyperlink ref="A87" r:id="rId1" display="https://education.oracle.com/products/pexam_1Z0-071" xr:uid="{00000000-0004-0000-44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A15"/>
  <sheetViews>
    <sheetView workbookViewId="0"/>
  </sheetViews>
  <sheetFormatPr baseColWidth="10" defaultColWidth="9.109375" defaultRowHeight="14.4" x14ac:dyDescent="0.3"/>
  <cols>
    <col min="1" max="1" width="91.44140625" customWidth="1"/>
  </cols>
  <sheetData>
    <row r="1" spans="1:1" ht="17.399999999999999" x14ac:dyDescent="0.3">
      <c r="A1" s="67" t="s">
        <v>338</v>
      </c>
    </row>
    <row r="2" spans="1:1" x14ac:dyDescent="0.3">
      <c r="A2" s="63" t="s">
        <v>231</v>
      </c>
    </row>
    <row r="3" spans="1:1" x14ac:dyDescent="0.3">
      <c r="A3" s="63" t="s">
        <v>170</v>
      </c>
    </row>
    <row r="4" spans="1:1" x14ac:dyDescent="0.3">
      <c r="A4" s="63" t="s">
        <v>171</v>
      </c>
    </row>
    <row r="5" spans="1:1" x14ac:dyDescent="0.3">
      <c r="A5" s="64"/>
    </row>
    <row r="6" spans="1:1" x14ac:dyDescent="0.3">
      <c r="A6" s="63" t="s">
        <v>6</v>
      </c>
    </row>
    <row r="7" spans="1:1" x14ac:dyDescent="0.3">
      <c r="A7" s="64"/>
    </row>
    <row r="8" spans="1:1" x14ac:dyDescent="0.3">
      <c r="A8" s="63" t="s">
        <v>172</v>
      </c>
    </row>
    <row r="9" spans="1:1" ht="53.25" customHeight="1" x14ac:dyDescent="0.3">
      <c r="A9" s="65" t="s">
        <v>230</v>
      </c>
    </row>
    <row r="10" spans="1:1" x14ac:dyDescent="0.3">
      <c r="A10" s="63" t="s">
        <v>5</v>
      </c>
    </row>
    <row r="11" spans="1:1" ht="262.2" x14ac:dyDescent="0.3">
      <c r="A11" s="66" t="s">
        <v>229</v>
      </c>
    </row>
    <row r="12" spans="1:1" x14ac:dyDescent="0.3">
      <c r="A12" s="63" t="s">
        <v>223</v>
      </c>
    </row>
    <row r="13" spans="1:1" ht="27.6" x14ac:dyDescent="0.3">
      <c r="A13" s="65" t="s">
        <v>228</v>
      </c>
    </row>
    <row r="14" spans="1:1" x14ac:dyDescent="0.3">
      <c r="A14" s="63" t="s">
        <v>10</v>
      </c>
    </row>
    <row r="15" spans="1:1" ht="15" thickBot="1" x14ac:dyDescent="0.35">
      <c r="A15" s="62"/>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A89"/>
  <sheetViews>
    <sheetView workbookViewId="0"/>
  </sheetViews>
  <sheetFormatPr baseColWidth="10" defaultColWidth="9.109375" defaultRowHeight="14.4" x14ac:dyDescent="0.3"/>
  <cols>
    <col min="1" max="1" width="101.109375" customWidth="1"/>
  </cols>
  <sheetData>
    <row r="1" spans="1:1" ht="17.399999999999999" x14ac:dyDescent="0.3">
      <c r="A1" s="67" t="s">
        <v>754</v>
      </c>
    </row>
    <row r="2" spans="1:1" x14ac:dyDescent="0.3">
      <c r="A2" s="63" t="s">
        <v>744</v>
      </c>
    </row>
    <row r="3" spans="1:1" x14ac:dyDescent="0.3">
      <c r="A3" s="63" t="s">
        <v>664</v>
      </c>
    </row>
    <row r="4" spans="1:1" x14ac:dyDescent="0.3">
      <c r="A4" s="63" t="s">
        <v>753</v>
      </c>
    </row>
    <row r="5" spans="1:1" x14ac:dyDescent="0.3">
      <c r="A5" s="64"/>
    </row>
    <row r="6" spans="1:1" x14ac:dyDescent="0.3">
      <c r="A6" s="63" t="s">
        <v>6</v>
      </c>
    </row>
    <row r="7" spans="1:1" x14ac:dyDescent="0.3">
      <c r="A7" s="65" t="s">
        <v>755</v>
      </c>
    </row>
    <row r="8" spans="1:1" x14ac:dyDescent="0.3">
      <c r="A8" s="63" t="s">
        <v>172</v>
      </c>
    </row>
    <row r="9" spans="1:1" ht="82.8" x14ac:dyDescent="0.3">
      <c r="A9" s="65" t="s">
        <v>756</v>
      </c>
    </row>
    <row r="10" spans="1:1" x14ac:dyDescent="0.3">
      <c r="A10" s="63" t="s">
        <v>5</v>
      </c>
    </row>
    <row r="11" spans="1:1" ht="358.8" x14ac:dyDescent="0.3">
      <c r="A11" s="217" t="s">
        <v>757</v>
      </c>
    </row>
    <row r="12" spans="1:1" x14ac:dyDescent="0.3">
      <c r="A12" s="212"/>
    </row>
    <row r="13" spans="1:1" x14ac:dyDescent="0.3">
      <c r="A13" s="212"/>
    </row>
    <row r="14" spans="1:1" x14ac:dyDescent="0.3">
      <c r="A14" s="212"/>
    </row>
    <row r="15" spans="1:1" ht="15.6" x14ac:dyDescent="0.3">
      <c r="A15" s="213"/>
    </row>
    <row r="16" spans="1:1" x14ac:dyDescent="0.3">
      <c r="A16" s="212"/>
    </row>
    <row r="17" spans="1:1" x14ac:dyDescent="0.3">
      <c r="A17" s="212"/>
    </row>
    <row r="18" spans="1:1" x14ac:dyDescent="0.3">
      <c r="A18" s="212"/>
    </row>
    <row r="19" spans="1:1" x14ac:dyDescent="0.3">
      <c r="A19" s="212"/>
    </row>
    <row r="20" spans="1:1" x14ac:dyDescent="0.3">
      <c r="A20" s="212"/>
    </row>
    <row r="21" spans="1:1" ht="15.6" x14ac:dyDescent="0.3">
      <c r="A21" s="213"/>
    </row>
    <row r="22" spans="1:1" x14ac:dyDescent="0.3">
      <c r="A22" s="212"/>
    </row>
    <row r="23" spans="1:1" x14ac:dyDescent="0.3">
      <c r="A23" s="212"/>
    </row>
    <row r="24" spans="1:1" x14ac:dyDescent="0.3">
      <c r="A24" s="212"/>
    </row>
    <row r="25" spans="1:1" x14ac:dyDescent="0.3">
      <c r="A25" s="212"/>
    </row>
    <row r="26" spans="1:1" ht="15.6" x14ac:dyDescent="0.3">
      <c r="A26" s="213"/>
    </row>
    <row r="27" spans="1:1" x14ac:dyDescent="0.3">
      <c r="A27" s="212"/>
    </row>
    <row r="28" spans="1:1" x14ac:dyDescent="0.3">
      <c r="A28" s="212"/>
    </row>
    <row r="29" spans="1:1" x14ac:dyDescent="0.3">
      <c r="A29" s="212"/>
    </row>
    <row r="30" spans="1:1" x14ac:dyDescent="0.3">
      <c r="A30" s="212"/>
    </row>
    <row r="31" spans="1:1" x14ac:dyDescent="0.3">
      <c r="A31" s="212"/>
    </row>
    <row r="32" spans="1:1" ht="15.6" x14ac:dyDescent="0.3">
      <c r="A32" s="213"/>
    </row>
    <row r="33" spans="1:1" x14ac:dyDescent="0.3">
      <c r="A33" s="212"/>
    </row>
    <row r="34" spans="1:1" x14ac:dyDescent="0.3">
      <c r="A34" s="212"/>
    </row>
    <row r="35" spans="1:1" x14ac:dyDescent="0.3">
      <c r="A35" s="212"/>
    </row>
    <row r="36" spans="1:1" x14ac:dyDescent="0.3">
      <c r="A36" s="212"/>
    </row>
    <row r="37" spans="1:1" x14ac:dyDescent="0.3">
      <c r="A37" s="212"/>
    </row>
    <row r="38" spans="1:1" ht="15.6" x14ac:dyDescent="0.3">
      <c r="A38" s="213"/>
    </row>
    <row r="39" spans="1:1" x14ac:dyDescent="0.3">
      <c r="A39" s="212"/>
    </row>
    <row r="40" spans="1:1" x14ac:dyDescent="0.3">
      <c r="A40" s="212"/>
    </row>
    <row r="41" spans="1:1" x14ac:dyDescent="0.3">
      <c r="A41" s="212"/>
    </row>
    <row r="42" spans="1:1" ht="15.6" x14ac:dyDescent="0.3">
      <c r="A42" s="213"/>
    </row>
    <row r="43" spans="1:1" x14ac:dyDescent="0.3">
      <c r="A43" s="212"/>
    </row>
    <row r="44" spans="1:1" ht="15.6" x14ac:dyDescent="0.3">
      <c r="A44" s="213"/>
    </row>
    <row r="45" spans="1:1" x14ac:dyDescent="0.3">
      <c r="A45" s="212"/>
    </row>
    <row r="46" spans="1:1" ht="15.6" x14ac:dyDescent="0.3">
      <c r="A46" s="213"/>
    </row>
    <row r="47" spans="1:1" x14ac:dyDescent="0.3">
      <c r="A47" s="212"/>
    </row>
    <row r="48" spans="1:1" x14ac:dyDescent="0.3">
      <c r="A48" s="212"/>
    </row>
    <row r="49" spans="1:1" x14ac:dyDescent="0.3">
      <c r="A49" s="212"/>
    </row>
    <row r="50" spans="1:1" x14ac:dyDescent="0.3">
      <c r="A50" s="212"/>
    </row>
    <row r="51" spans="1:1" ht="15.6" x14ac:dyDescent="0.3">
      <c r="A51" s="213"/>
    </row>
    <row r="52" spans="1:1" x14ac:dyDescent="0.3">
      <c r="A52" s="212"/>
    </row>
    <row r="53" spans="1:1" x14ac:dyDescent="0.3">
      <c r="A53" s="212"/>
    </row>
    <row r="54" spans="1:1" x14ac:dyDescent="0.3">
      <c r="A54" s="212"/>
    </row>
    <row r="55" spans="1:1" x14ac:dyDescent="0.3">
      <c r="A55" s="212"/>
    </row>
    <row r="56" spans="1:1" ht="15.6" x14ac:dyDescent="0.3">
      <c r="A56" s="213"/>
    </row>
    <row r="57" spans="1:1" x14ac:dyDescent="0.3">
      <c r="A57" s="212"/>
    </row>
    <row r="58" spans="1:1" x14ac:dyDescent="0.3">
      <c r="A58" s="212"/>
    </row>
    <row r="59" spans="1:1" x14ac:dyDescent="0.3">
      <c r="A59" s="212"/>
    </row>
    <row r="60" spans="1:1" ht="15.6" x14ac:dyDescent="0.3">
      <c r="A60" s="213"/>
    </row>
    <row r="61" spans="1:1" x14ac:dyDescent="0.3">
      <c r="A61" s="212"/>
    </row>
    <row r="62" spans="1:1" x14ac:dyDescent="0.3">
      <c r="A62" s="212"/>
    </row>
    <row r="63" spans="1:1" x14ac:dyDescent="0.3">
      <c r="A63" s="212"/>
    </row>
    <row r="64" spans="1:1" ht="15.6" x14ac:dyDescent="0.3">
      <c r="A64" s="213"/>
    </row>
    <row r="65" spans="1:1" x14ac:dyDescent="0.3">
      <c r="A65" s="212"/>
    </row>
    <row r="66" spans="1:1" x14ac:dyDescent="0.3">
      <c r="A66" s="212"/>
    </row>
    <row r="67" spans="1:1" x14ac:dyDescent="0.3">
      <c r="A67" s="212"/>
    </row>
    <row r="68" spans="1:1" x14ac:dyDescent="0.3">
      <c r="A68" s="212"/>
    </row>
    <row r="69" spans="1:1" x14ac:dyDescent="0.3">
      <c r="A69" s="212"/>
    </row>
    <row r="70" spans="1:1" ht="15.6" x14ac:dyDescent="0.3">
      <c r="A70" s="213"/>
    </row>
    <row r="71" spans="1:1" x14ac:dyDescent="0.3">
      <c r="A71" s="212"/>
    </row>
    <row r="72" spans="1:1" x14ac:dyDescent="0.3">
      <c r="A72" s="212"/>
    </row>
    <row r="73" spans="1:1" x14ac:dyDescent="0.3">
      <c r="A73" s="212"/>
    </row>
    <row r="74" spans="1:1" x14ac:dyDescent="0.3">
      <c r="A74" s="212"/>
    </row>
    <row r="75" spans="1:1" x14ac:dyDescent="0.3">
      <c r="A75" s="212"/>
    </row>
    <row r="76" spans="1:1" x14ac:dyDescent="0.3">
      <c r="A76" s="212"/>
    </row>
    <row r="77" spans="1:1" x14ac:dyDescent="0.3">
      <c r="A77" s="212"/>
    </row>
    <row r="78" spans="1:1" x14ac:dyDescent="0.3">
      <c r="A78" s="212"/>
    </row>
    <row r="79" spans="1:1" ht="15.6" x14ac:dyDescent="0.3">
      <c r="A79" s="213"/>
    </row>
    <row r="80" spans="1:1" x14ac:dyDescent="0.3">
      <c r="A80" s="212"/>
    </row>
    <row r="81" spans="1:1" x14ac:dyDescent="0.3">
      <c r="A81" s="212"/>
    </row>
    <row r="82" spans="1:1" x14ac:dyDescent="0.3">
      <c r="A82" s="212"/>
    </row>
    <row r="83" spans="1:1" ht="15.6" x14ac:dyDescent="0.3">
      <c r="A83" s="213"/>
    </row>
    <row r="84" spans="1:1" x14ac:dyDescent="0.3">
      <c r="A84" s="212"/>
    </row>
    <row r="85" spans="1:1" x14ac:dyDescent="0.3">
      <c r="A85" s="212"/>
    </row>
    <row r="86" spans="1:1" x14ac:dyDescent="0.3">
      <c r="A86" s="63" t="s">
        <v>741</v>
      </c>
    </row>
    <row r="87" spans="1:1" x14ac:dyDescent="0.3">
      <c r="A87" s="214"/>
    </row>
    <row r="88" spans="1:1" x14ac:dyDescent="0.3">
      <c r="A88" s="63" t="s">
        <v>10</v>
      </c>
    </row>
    <row r="89" spans="1:1" ht="15" thickBot="1" x14ac:dyDescent="0.35">
      <c r="A89" s="62"/>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A15"/>
  <sheetViews>
    <sheetView workbookViewId="0">
      <selection sqref="A1:A1048576"/>
    </sheetView>
  </sheetViews>
  <sheetFormatPr baseColWidth="10" defaultColWidth="9.109375" defaultRowHeight="14.4" x14ac:dyDescent="0.3"/>
  <cols>
    <col min="1" max="1" width="101.109375" customWidth="1"/>
  </cols>
  <sheetData>
    <row r="1" spans="1:1" ht="17.399999999999999" x14ac:dyDescent="0.3">
      <c r="A1" s="67" t="s">
        <v>749</v>
      </c>
    </row>
    <row r="2" spans="1:1" x14ac:dyDescent="0.3">
      <c r="A2" s="63" t="s">
        <v>750</v>
      </c>
    </row>
    <row r="3" spans="1:1" x14ac:dyDescent="0.3">
      <c r="A3" s="63" t="s">
        <v>664</v>
      </c>
    </row>
    <row r="4" spans="1:1" x14ac:dyDescent="0.3">
      <c r="A4" s="63" t="s">
        <v>665</v>
      </c>
    </row>
    <row r="5" spans="1:1" x14ac:dyDescent="0.3">
      <c r="A5" s="64"/>
    </row>
    <row r="6" spans="1:1" x14ac:dyDescent="0.3">
      <c r="A6" s="63" t="s">
        <v>6</v>
      </c>
    </row>
    <row r="7" spans="1:1" x14ac:dyDescent="0.3">
      <c r="A7" s="65"/>
    </row>
    <row r="8" spans="1:1" x14ac:dyDescent="0.3">
      <c r="A8" s="63" t="s">
        <v>172</v>
      </c>
    </row>
    <row r="9" spans="1:1" ht="151.80000000000001" x14ac:dyDescent="0.3">
      <c r="A9" s="65" t="s">
        <v>745</v>
      </c>
    </row>
    <row r="10" spans="1:1" x14ac:dyDescent="0.3">
      <c r="A10" s="63" t="s">
        <v>746</v>
      </c>
    </row>
    <row r="11" spans="1:1" ht="124.2" x14ac:dyDescent="0.3">
      <c r="A11" s="68" t="s">
        <v>747</v>
      </c>
    </row>
    <row r="12" spans="1:1" x14ac:dyDescent="0.3">
      <c r="A12" s="63" t="s">
        <v>741</v>
      </c>
    </row>
    <row r="13" spans="1:1" x14ac:dyDescent="0.3">
      <c r="A13" s="214" t="s">
        <v>748</v>
      </c>
    </row>
    <row r="14" spans="1:1" x14ac:dyDescent="0.3">
      <c r="A14" s="63" t="s">
        <v>10</v>
      </c>
    </row>
    <row r="15" spans="1:1" ht="15" thickBot="1" x14ac:dyDescent="0.35">
      <c r="A15" s="62"/>
    </row>
  </sheetData>
  <hyperlinks>
    <hyperlink ref="A13" r:id="rId1" xr:uid="{00000000-0004-0000-4600-000000000000}"/>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A15"/>
  <sheetViews>
    <sheetView workbookViewId="0">
      <selection activeCell="D14" sqref="D11:D14"/>
    </sheetView>
  </sheetViews>
  <sheetFormatPr baseColWidth="10" defaultColWidth="9.109375" defaultRowHeight="14.4" x14ac:dyDescent="0.3"/>
  <cols>
    <col min="1" max="1" width="101.109375" customWidth="1"/>
  </cols>
  <sheetData>
    <row r="1" spans="1:1" ht="17.399999999999999" x14ac:dyDescent="0.3">
      <c r="A1" s="67" t="s">
        <v>752</v>
      </c>
    </row>
    <row r="2" spans="1:1" x14ac:dyDescent="0.3">
      <c r="A2" s="63" t="s">
        <v>750</v>
      </c>
    </row>
    <row r="3" spans="1:1" x14ac:dyDescent="0.3">
      <c r="A3" s="63" t="s">
        <v>664</v>
      </c>
    </row>
    <row r="4" spans="1:1" x14ac:dyDescent="0.3">
      <c r="A4" s="63" t="s">
        <v>665</v>
      </c>
    </row>
    <row r="5" spans="1:1" x14ac:dyDescent="0.3">
      <c r="A5" s="64"/>
    </row>
    <row r="6" spans="1:1" x14ac:dyDescent="0.3">
      <c r="A6" s="63" t="s">
        <v>6</v>
      </c>
    </row>
    <row r="7" spans="1:1" x14ac:dyDescent="0.3">
      <c r="A7" s="65"/>
    </row>
    <row r="8" spans="1:1" x14ac:dyDescent="0.3">
      <c r="A8" s="63" t="s">
        <v>172</v>
      </c>
    </row>
    <row r="9" spans="1:1" x14ac:dyDescent="0.3">
      <c r="A9" s="65"/>
    </row>
    <row r="10" spans="1:1" x14ac:dyDescent="0.3">
      <c r="A10" s="63" t="s">
        <v>746</v>
      </c>
    </row>
    <row r="11" spans="1:1" ht="409.6" x14ac:dyDescent="0.3">
      <c r="A11" s="68" t="s">
        <v>758</v>
      </c>
    </row>
    <row r="12" spans="1:1" x14ac:dyDescent="0.3">
      <c r="A12" s="63" t="s">
        <v>741</v>
      </c>
    </row>
    <row r="13" spans="1:1" x14ac:dyDescent="0.3">
      <c r="A13" s="214"/>
    </row>
    <row r="14" spans="1:1" x14ac:dyDescent="0.3">
      <c r="A14" s="63" t="s">
        <v>10</v>
      </c>
    </row>
    <row r="15" spans="1:1" ht="15" thickBot="1" x14ac:dyDescent="0.35">
      <c r="A15" s="6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A15"/>
  <sheetViews>
    <sheetView workbookViewId="0"/>
  </sheetViews>
  <sheetFormatPr baseColWidth="10" defaultColWidth="9.109375" defaultRowHeight="14.4" x14ac:dyDescent="0.3"/>
  <cols>
    <col min="1" max="1" width="91.33203125" customWidth="1"/>
  </cols>
  <sheetData>
    <row r="1" spans="1:1" ht="17.399999999999999" x14ac:dyDescent="0.3">
      <c r="A1" s="67" t="s">
        <v>339</v>
      </c>
    </row>
    <row r="2" spans="1:1" x14ac:dyDescent="0.3">
      <c r="A2" s="63" t="s">
        <v>234</v>
      </c>
    </row>
    <row r="3" spans="1:1" x14ac:dyDescent="0.3">
      <c r="A3" s="63" t="s">
        <v>170</v>
      </c>
    </row>
    <row r="4" spans="1:1" x14ac:dyDescent="0.3">
      <c r="A4" s="63" t="s">
        <v>171</v>
      </c>
    </row>
    <row r="5" spans="1:1" x14ac:dyDescent="0.3">
      <c r="A5" s="64"/>
    </row>
    <row r="6" spans="1:1" x14ac:dyDescent="0.3">
      <c r="A6" s="63" t="s">
        <v>6</v>
      </c>
    </row>
    <row r="7" spans="1:1" x14ac:dyDescent="0.3">
      <c r="A7" s="64"/>
    </row>
    <row r="8" spans="1:1" x14ac:dyDescent="0.3">
      <c r="A8" s="63" t="s">
        <v>172</v>
      </c>
    </row>
    <row r="9" spans="1:1" ht="71.25" customHeight="1" x14ac:dyDescent="0.3">
      <c r="A9" s="65" t="s">
        <v>233</v>
      </c>
    </row>
    <row r="10" spans="1:1" x14ac:dyDescent="0.3">
      <c r="A10" s="63" t="s">
        <v>5</v>
      </c>
    </row>
    <row r="11" spans="1:1" ht="262.2" x14ac:dyDescent="0.3">
      <c r="A11" s="66" t="s">
        <v>232</v>
      </c>
    </row>
    <row r="12" spans="1:1" x14ac:dyDescent="0.3">
      <c r="A12" s="63" t="s">
        <v>223</v>
      </c>
    </row>
    <row r="13" spans="1:1" x14ac:dyDescent="0.3">
      <c r="A13" s="65"/>
    </row>
    <row r="14" spans="1:1" x14ac:dyDescent="0.3">
      <c r="A14" s="63" t="s">
        <v>10</v>
      </c>
    </row>
    <row r="15" spans="1:1" ht="36.75" customHeight="1" thickBot="1" x14ac:dyDescent="0.35">
      <c r="A15" s="6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A16"/>
  <sheetViews>
    <sheetView zoomScale="90" zoomScaleNormal="90" workbookViewId="0"/>
  </sheetViews>
  <sheetFormatPr baseColWidth="10" defaultColWidth="9.109375" defaultRowHeight="14.4" x14ac:dyDescent="0.3"/>
  <cols>
    <col min="1" max="1" width="82.109375" customWidth="1"/>
  </cols>
  <sheetData>
    <row r="1" spans="1:1" ht="17.399999999999999" x14ac:dyDescent="0.3">
      <c r="A1" s="67" t="s">
        <v>227</v>
      </c>
    </row>
    <row r="2" spans="1:1" x14ac:dyDescent="0.3">
      <c r="A2" s="63" t="s">
        <v>558</v>
      </c>
    </row>
    <row r="3" spans="1:1" x14ac:dyDescent="0.3">
      <c r="A3" s="63" t="s">
        <v>170</v>
      </c>
    </row>
    <row r="4" spans="1:1" x14ac:dyDescent="0.3">
      <c r="A4" s="63" t="s">
        <v>171</v>
      </c>
    </row>
    <row r="5" spans="1:1" x14ac:dyDescent="0.3">
      <c r="A5" s="64"/>
    </row>
    <row r="6" spans="1:1" x14ac:dyDescent="0.3">
      <c r="A6" s="63" t="s">
        <v>6</v>
      </c>
    </row>
    <row r="7" spans="1:1" x14ac:dyDescent="0.3">
      <c r="A7" s="64"/>
    </row>
    <row r="8" spans="1:1" x14ac:dyDescent="0.3">
      <c r="A8" s="63" t="s">
        <v>172</v>
      </c>
    </row>
    <row r="9" spans="1:1" ht="124.2" x14ac:dyDescent="0.3">
      <c r="A9" s="65" t="s">
        <v>226</v>
      </c>
    </row>
    <row r="10" spans="1:1" x14ac:dyDescent="0.3">
      <c r="A10" s="63" t="s">
        <v>5</v>
      </c>
    </row>
    <row r="11" spans="1:1" ht="138" x14ac:dyDescent="0.3">
      <c r="A11" s="66" t="s">
        <v>225</v>
      </c>
    </row>
    <row r="12" spans="1:1" ht="27.6" x14ac:dyDescent="0.3">
      <c r="A12" s="66" t="s">
        <v>224</v>
      </c>
    </row>
    <row r="13" spans="1:1" x14ac:dyDescent="0.3">
      <c r="A13" s="63" t="s">
        <v>223</v>
      </c>
    </row>
    <row r="14" spans="1:1" ht="39.75" customHeight="1" x14ac:dyDescent="0.3">
      <c r="A14" s="64"/>
    </row>
    <row r="15" spans="1:1" x14ac:dyDescent="0.3">
      <c r="A15" s="63" t="s">
        <v>10</v>
      </c>
    </row>
    <row r="16" spans="1:1" ht="36.75" customHeight="1" thickBot="1" x14ac:dyDescent="0.35">
      <c r="A16" s="6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72</vt:i4>
      </vt:variant>
    </vt:vector>
  </HeadingPairs>
  <TitlesOfParts>
    <vt:vector size="72" baseType="lpstr">
      <vt:lpstr>Métiers et compétences-GLSI</vt:lpstr>
      <vt:lpstr>Matières et compétences-GLSI</vt:lpstr>
      <vt:lpstr>Plan d'études</vt:lpstr>
      <vt:lpstr>Options</vt:lpstr>
      <vt:lpstr>ECUEF111</vt:lpstr>
      <vt:lpstr>ECUEF112</vt:lpstr>
      <vt:lpstr>ECUEF121</vt:lpstr>
      <vt:lpstr>ECUEF122</vt:lpstr>
      <vt:lpstr>ECUEF131</vt:lpstr>
      <vt:lpstr>ECUEF132</vt:lpstr>
      <vt:lpstr>ECUEF141</vt:lpstr>
      <vt:lpstr>ECUEF142</vt:lpstr>
      <vt:lpstr>ECUET111</vt:lpstr>
      <vt:lpstr>ECUET112</vt:lpstr>
      <vt:lpstr>ECUEF211</vt:lpstr>
      <vt:lpstr>ECUEF212</vt:lpstr>
      <vt:lpstr>ECUEF221</vt:lpstr>
      <vt:lpstr>ECUEF222</vt:lpstr>
      <vt:lpstr>ECUEF223</vt:lpstr>
      <vt:lpstr>ECUEF231</vt:lpstr>
      <vt:lpstr>ECUEF232</vt:lpstr>
      <vt:lpstr>ECUEF241</vt:lpstr>
      <vt:lpstr>ECUET211</vt:lpstr>
      <vt:lpstr>ECUET212</vt:lpstr>
      <vt:lpstr>ECUET213</vt:lpstr>
      <vt:lpstr>ECUEF311</vt:lpstr>
      <vt:lpstr>ECUEF321</vt:lpstr>
      <vt:lpstr>ECUEF322</vt:lpstr>
      <vt:lpstr>ECUEF331</vt:lpstr>
      <vt:lpstr>ECUEF332</vt:lpstr>
      <vt:lpstr>ECUEF341</vt:lpstr>
      <vt:lpstr>ECUEF342</vt:lpstr>
      <vt:lpstr>ECUET311</vt:lpstr>
      <vt:lpstr>ECUET312</vt:lpstr>
      <vt:lpstr>ECUEF411</vt:lpstr>
      <vt:lpstr>ECUEF412</vt:lpstr>
      <vt:lpstr>ECUEF421</vt:lpstr>
      <vt:lpstr>ECUEF422</vt:lpstr>
      <vt:lpstr>ECUEF431</vt:lpstr>
      <vt:lpstr>ECUEF432</vt:lpstr>
      <vt:lpstr>ECUEF441</vt:lpstr>
      <vt:lpstr>ECUET411</vt:lpstr>
      <vt:lpstr>ECUET412</vt:lpstr>
      <vt:lpstr>ECUET413</vt:lpstr>
      <vt:lpstr>ECUEF511</vt:lpstr>
      <vt:lpstr>ECUEF512</vt:lpstr>
      <vt:lpstr>ECUEF521</vt:lpstr>
      <vt:lpstr>ECUEF522</vt:lpstr>
      <vt:lpstr>ECUEF531</vt:lpstr>
      <vt:lpstr>ECUEF532</vt:lpstr>
      <vt:lpstr>ECUEF541</vt:lpstr>
      <vt:lpstr>ECUET511</vt:lpstr>
      <vt:lpstr>ECUET512</vt:lpstr>
      <vt:lpstr>ECUET513</vt:lpstr>
      <vt:lpstr>ECUEO311 - C++</vt:lpstr>
      <vt:lpstr>IM - ECUEO... Théorie de l'info</vt:lpstr>
      <vt:lpstr>IM - ECUEO... Analyse Numérique</vt:lpstr>
      <vt:lpstr>IM - ECUEO... Math pour MM</vt:lpstr>
      <vt:lpstr>IM - ECUEO... Physique pour MM</vt:lpstr>
      <vt:lpstr>IM - ECUEO... Réseaux MM</vt:lpstr>
      <vt:lpstr>IM - ECUEO... Animation 2D</vt:lpstr>
      <vt:lpstr>IM - ECUEO... Circuit logique p</vt:lpstr>
      <vt:lpstr>IM - ECUEO... Animation 2D Avan</vt:lpstr>
      <vt:lpstr>IM - ECUEO... Animation 3D</vt:lpstr>
      <vt:lpstr>IM - ECUEO... Animation 3D Avan</vt:lpstr>
      <vt:lpstr>IM - ECUEO... UX UI Design </vt:lpstr>
      <vt:lpstr>IM - ECUEO... Sécurité Info</vt:lpstr>
      <vt:lpstr>GLSI - ECUEO411</vt:lpstr>
      <vt:lpstr>ECUEO 311 - Oracle Developer</vt:lpstr>
      <vt:lpstr>ECUEO 411 - Normes et qualité</vt:lpstr>
      <vt:lpstr>ECUEO 511 - ITIL</vt:lpstr>
      <vt:lpstr>ECUEO 511 - CMMI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2020-02-23T04:17:48Z</dcterms:modified>
</cp:coreProperties>
</file>