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0" yWindow="240" windowWidth="22260" windowHeight="12405" firstSheet="30" activeTab="42"/>
  </bookViews>
  <sheets>
    <sheet name="Métiers et compétences" sheetId="1" r:id="rId1"/>
    <sheet name="Matières et compétences" sheetId="2" r:id="rId2"/>
    <sheet name="Plan d'études" sheetId="3" r:id="rId3"/>
    <sheet name="ECUEF111" sheetId="4" r:id="rId4"/>
    <sheet name="ECUEF112" sheetId="5" r:id="rId5"/>
    <sheet name="ECUEF121" sheetId="6" r:id="rId6"/>
    <sheet name="ECUEF122" sheetId="7" r:id="rId7"/>
    <sheet name="ECUEF131" sheetId="8" r:id="rId8"/>
    <sheet name="ECUEF132" sheetId="9" r:id="rId9"/>
    <sheet name="ECUEF141" sheetId="10" r:id="rId10"/>
    <sheet name="ECUEF142" sheetId="11" r:id="rId11"/>
    <sheet name="ECUET111" sheetId="12" r:id="rId12"/>
    <sheet name="ECUET112" sheetId="13" r:id="rId13"/>
    <sheet name="ECUEF211" sheetId="14" r:id="rId14"/>
    <sheet name="ECUEF212" sheetId="15" r:id="rId15"/>
    <sheet name="ECUEF221" sheetId="16" r:id="rId16"/>
    <sheet name="ECUEF222" sheetId="17" r:id="rId17"/>
    <sheet name="ECUEF231" sheetId="18" r:id="rId18"/>
    <sheet name="ECUEF232" sheetId="19" r:id="rId19"/>
    <sheet name="ECUEF241" sheetId="20" r:id="rId20"/>
    <sheet name="ECUEF242" sheetId="21" r:id="rId21"/>
    <sheet name="ECUEF251" sheetId="22" r:id="rId22"/>
    <sheet name="ECUET211" sheetId="23" r:id="rId23"/>
    <sheet name="ECUET212" sheetId="24" r:id="rId24"/>
    <sheet name="ECUET213" sheetId="25" r:id="rId25"/>
    <sheet name="ECUEF311" sheetId="26" r:id="rId26"/>
    <sheet name="ECUEF312" sheetId="27" r:id="rId27"/>
    <sheet name="ECUEF321" sheetId="28" r:id="rId28"/>
    <sheet name="ECUEF322" sheetId="29" r:id="rId29"/>
    <sheet name="ECUEF331" sheetId="30" r:id="rId30"/>
    <sheet name="ECUEF332" sheetId="31" r:id="rId31"/>
    <sheet name="ECUEF341" sheetId="32" r:id="rId32"/>
    <sheet name="ECUEF342" sheetId="33" r:id="rId33"/>
    <sheet name="ECUET311" sheetId="34" r:id="rId34"/>
    <sheet name="ECUET312" sheetId="35" r:id="rId35"/>
    <sheet name="ECUEF411" sheetId="38" r:id="rId36"/>
    <sheet name="ECUEF412" sheetId="40" r:id="rId37"/>
    <sheet name="ECUEF421" sheetId="43" r:id="rId38"/>
    <sheet name="ECUEF422" sheetId="42" r:id="rId39"/>
    <sheet name="ECUEF431" sheetId="41" r:id="rId40"/>
    <sheet name="ECUEF432" sheetId="44" r:id="rId41"/>
    <sheet name="ECUET411" sheetId="45" r:id="rId42"/>
    <sheet name="ECUET412" sheetId="65" r:id="rId43"/>
    <sheet name="ECUET413" sheetId="47" r:id="rId44"/>
    <sheet name="ECUEF511" sheetId="48" r:id="rId45"/>
    <sheet name="ECUEF512" sheetId="49" r:id="rId46"/>
    <sheet name="ECUEF521" sheetId="51" r:id="rId47"/>
    <sheet name="ECUEF522" sheetId="50" r:id="rId48"/>
    <sheet name="ECUEF531" sheetId="52" r:id="rId49"/>
    <sheet name="ECUEF532" sheetId="53" r:id="rId50"/>
    <sheet name="ECUEF541" sheetId="54" r:id="rId51"/>
    <sheet name="ECUEF542" sheetId="58" r:id="rId52"/>
    <sheet name="ECUET511" sheetId="55" r:id="rId53"/>
    <sheet name="ECUET512" sheetId="56" r:id="rId54"/>
    <sheet name="ECUET513" sheetId="57" r:id="rId55"/>
    <sheet name="modules optionnels" sheetId="59" r:id="rId56"/>
    <sheet name="ECUEO311" sheetId="60" r:id="rId57"/>
    <sheet name="ECUEO312" sheetId="61" r:id="rId58"/>
    <sheet name="ECUEO411" sheetId="62" r:id="rId59"/>
    <sheet name="ECUEO412" sheetId="63" r:id="rId60"/>
    <sheet name="ECUEO511" sheetId="64" r:id="rId61"/>
  </sheet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63" i="3" l="1"/>
  <c r="I61" i="3"/>
  <c r="H48" i="2"/>
  <c r="H46" i="2"/>
  <c r="I82" i="3" l="1"/>
  <c r="I27" i="3"/>
  <c r="I28" i="3"/>
  <c r="H38" i="2"/>
  <c r="H39" i="2"/>
  <c r="M90" i="3" l="1"/>
  <c r="L90" i="3"/>
  <c r="K90" i="3"/>
  <c r="G90" i="3"/>
  <c r="H90" i="3"/>
  <c r="J90" i="3"/>
  <c r="F90" i="3"/>
  <c r="M70" i="3"/>
  <c r="L70" i="3"/>
  <c r="K70" i="3"/>
  <c r="G70" i="3"/>
  <c r="H70" i="3"/>
  <c r="J70" i="3"/>
  <c r="F70" i="3"/>
  <c r="M52" i="3" l="1"/>
  <c r="L52" i="3"/>
  <c r="K52" i="3"/>
  <c r="G52" i="3"/>
  <c r="H52" i="3"/>
  <c r="J52" i="3"/>
  <c r="F52" i="3"/>
  <c r="I43" i="3"/>
  <c r="I42" i="3"/>
  <c r="M33" i="3"/>
  <c r="L33" i="3"/>
  <c r="K33" i="3"/>
  <c r="G33" i="3"/>
  <c r="H33" i="3"/>
  <c r="J33" i="3"/>
  <c r="F33" i="3"/>
  <c r="M14" i="3"/>
  <c r="L14" i="3"/>
  <c r="K14" i="3"/>
  <c r="J14" i="3"/>
  <c r="G14" i="3"/>
  <c r="H14" i="3"/>
  <c r="F14" i="3"/>
  <c r="H17" i="2"/>
  <c r="H31" i="2"/>
  <c r="H33" i="2"/>
  <c r="H32" i="2"/>
  <c r="F16" i="3" l="1"/>
  <c r="F17" i="3"/>
  <c r="F93" i="3"/>
  <c r="F92" i="3"/>
  <c r="F91" i="3"/>
  <c r="I89" i="3"/>
  <c r="I88" i="3"/>
  <c r="I87" i="3"/>
  <c r="I86" i="3"/>
  <c r="I85" i="3"/>
  <c r="I84" i="3"/>
  <c r="I83" i="3"/>
  <c r="I81" i="3"/>
  <c r="I80" i="3"/>
  <c r="I79" i="3"/>
  <c r="I78" i="3"/>
  <c r="I77" i="3"/>
  <c r="F73" i="3"/>
  <c r="F72" i="3"/>
  <c r="F71" i="3"/>
  <c r="F74" i="3" s="1"/>
  <c r="I69" i="3"/>
  <c r="I68" i="3"/>
  <c r="I67" i="3"/>
  <c r="I66" i="3"/>
  <c r="I65" i="3"/>
  <c r="I64" i="3"/>
  <c r="I62" i="3"/>
  <c r="I60" i="3"/>
  <c r="I59" i="3"/>
  <c r="F55" i="3"/>
  <c r="F54" i="3"/>
  <c r="F53" i="3"/>
  <c r="F56" i="3" s="1"/>
  <c r="I51" i="3"/>
  <c r="I50" i="3"/>
  <c r="I49" i="3"/>
  <c r="I48" i="3"/>
  <c r="I47" i="3"/>
  <c r="I46" i="3"/>
  <c r="I45" i="3"/>
  <c r="I44" i="3"/>
  <c r="I41" i="3"/>
  <c r="I40" i="3"/>
  <c r="F36" i="3"/>
  <c r="F35" i="3"/>
  <c r="F34" i="3"/>
  <c r="F37" i="3" s="1"/>
  <c r="I32" i="3"/>
  <c r="I31" i="3"/>
  <c r="I30" i="3"/>
  <c r="I29" i="3"/>
  <c r="I26" i="3"/>
  <c r="I25" i="3"/>
  <c r="I24" i="3"/>
  <c r="I23" i="3"/>
  <c r="I22" i="3"/>
  <c r="I21" i="3"/>
  <c r="F15" i="3"/>
  <c r="F18" i="3" s="1"/>
  <c r="I13" i="3"/>
  <c r="I12" i="3"/>
  <c r="I11" i="3"/>
  <c r="I10" i="3"/>
  <c r="I9" i="3"/>
  <c r="I8" i="3"/>
  <c r="I7" i="3"/>
  <c r="I6" i="3"/>
  <c r="I5" i="3"/>
  <c r="I4" i="3"/>
  <c r="I90" i="3" l="1"/>
  <c r="I70" i="3"/>
  <c r="I52" i="3"/>
  <c r="I33" i="3"/>
  <c r="I14" i="3"/>
  <c r="F39" i="3"/>
  <c r="F57" i="3"/>
  <c r="F38" i="3"/>
  <c r="F20" i="3"/>
  <c r="F19" i="3"/>
  <c r="F58" i="3"/>
  <c r="F76" i="3"/>
  <c r="F97" i="3"/>
  <c r="F98" i="3"/>
  <c r="F99" i="3"/>
  <c r="F94" i="3"/>
  <c r="F95" i="3"/>
  <c r="F75" i="3"/>
  <c r="F96" i="3"/>
  <c r="F101" i="3" l="1"/>
  <c r="F100" i="3"/>
  <c r="H57" i="2" l="1"/>
  <c r="H58" i="2"/>
  <c r="H59" i="2"/>
  <c r="H60" i="2"/>
  <c r="H61" i="2"/>
  <c r="H62" i="2"/>
  <c r="H63" i="2"/>
  <c r="H64" i="2"/>
  <c r="H65" i="2"/>
  <c r="H66" i="2"/>
  <c r="H67" i="2"/>
  <c r="H68" i="2"/>
  <c r="H56" i="2"/>
  <c r="H44" i="2"/>
  <c r="H45" i="2"/>
  <c r="H47" i="2"/>
  <c r="H49" i="2"/>
  <c r="H50" i="2"/>
  <c r="H51" i="2"/>
  <c r="H52" i="2"/>
  <c r="H53" i="2"/>
  <c r="H54" i="2"/>
  <c r="H43" i="2"/>
  <c r="H34" i="2"/>
  <c r="H35" i="2"/>
  <c r="H36" i="2"/>
  <c r="H37" i="2"/>
  <c r="H40" i="2"/>
  <c r="H41" i="2"/>
  <c r="H30" i="2"/>
  <c r="H18" i="2"/>
  <c r="H19" i="2"/>
  <c r="H20" i="2"/>
  <c r="H21" i="2"/>
  <c r="H22" i="2"/>
  <c r="H23" i="2"/>
  <c r="H24" i="2"/>
  <c r="H25" i="2"/>
  <c r="H26" i="2"/>
  <c r="H27" i="2"/>
  <c r="H28" i="2"/>
  <c r="H6" i="2"/>
  <c r="H7" i="2"/>
  <c r="H8" i="2"/>
  <c r="H9" i="2"/>
  <c r="H10" i="2"/>
  <c r="H11" i="2"/>
  <c r="H12" i="2"/>
  <c r="H13" i="2"/>
  <c r="H14" i="2"/>
  <c r="H15" i="2"/>
  <c r="H5" i="2"/>
</calcChain>
</file>

<file path=xl/comments1.xml><?xml version="1.0" encoding="utf-8"?>
<comments xmlns="http://schemas.openxmlformats.org/spreadsheetml/2006/main">
  <authors>
    <author>Auteur</author>
  </authors>
  <commentList>
    <comment ref="G2"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Analyser l'existant et définir la situation cible. Évaluer avec une démarche critique la rentabilité, les facteurs de risques, les opportunités, les forces et les faiblesses. Elaborer des plans structurés, établir des calendriers et poser des jalons tout en s’assurant de l’optimisation des activités et des ressources. Gérer les demandes de changement. Définir le volume de livraison et donner un aperçu des exigences documentaires supplémentaires. Définir les règles d’usage des produits, comprenant les obligations légales en accord avec la règlementation en vigueur.</t>
        </r>
      </text>
    </comment>
    <comment ref="H2"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Valider et analyser des volumes importants de données, y compris la capacité d'identifier et de quantifier les modes et les tendances en nombres, symboles, texte, son et image. Des techniques pertinentes pourraient inclure des algorithmes d'analyse statistique et d'extraction de données et des méthodes de machine learning comme les réseaux neuraux artificiels, les algorithmes génétiques et les systèmes d'indexion automatisés</t>
        </r>
      </text>
    </comment>
    <comment ref="I2"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Identifier de nouveaux outils, logiciels, technologies de communication, produits, services et méthodes et techniques et évaluer leur pertinence et la valeur de leur potentiel dans le développement des affaires, l'amélioration du rapport coût/performance ou la durabilité des affaires. Sensibiliser les employés et le management aux technologies émergentes</t>
        </r>
      </text>
    </comment>
    <comment ref="J2"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Appliquer les techniques de conception dans le but de développer une application en accord avec les besoins du client. Adapter les solutions existantes en assurant leur compatibilité avec d'autres systèmes d’exploitation. Coder, débuguer, tester, documenter et communiquer sur les étapes de développement du produit. Choisir les options techniques les plus appropriées au développement comme la réutilisation, l’amélioration ou la reconfiguration des composants existants. Valider les résultats avec les représentants des utilisateurs type et intégrer la solution dans son ensemble.</t>
        </r>
      </text>
    </comment>
    <comment ref="K2"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Elaborer des politiques de conception, des stratégies, des architectures et de la documentation dans le but de supporter la stratégie et les  besoins de l'entreprise en connectivité, capacité, interface, sécurité, accès local et accès à distance. Ceci couvre tous les aspects d'infrastructure de communication</t>
        </r>
      </text>
    </comment>
    <comment ref="L2"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Intégrer des composants matériels, logiciels ou des sous-systèmes dans un système nouveau ou existant. Prendre en compte la compatibilité des modules dans le but d'assurer l’intégrité du système, son interopérabilité et la sécurité de l’information. Vérifier et tester la capacité et les performances du système ainsi que sa documentation dans le cas d’une intégration réussie</t>
        </r>
      </text>
    </comment>
    <comment ref="M2"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Mettre au point et exécuter des procédures systématiques de test sur des systèmes informatiques dans le but de s'assurer de la conformité avec les spécifications de conception. Garantir la conformité aux standards internes, externes, nationaux et internationaux : ce qui inclut les normes de santé, de sécurité, d’utilisabilité, de performance, de fiabilité et de compatibilité. Produire des documents et des rapports attestant du respect des exigences de certification</t>
        </r>
      </text>
    </comment>
    <comment ref="N2"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Evaluer les failles organisationnelles à travers la conception et l'exécution des tests de pénétration qui démontrent comment un intrus peut contourner les mesures de sécurité de l'organisation (protection de la propriété intellectuelle) ou atteindre des objectifs   spécifiques d'atteinte à l'organisation (Commande masquée et contrôle de l'infrastructure). Les résultats du Pen Test fournissent un aperçu approfondi des risques d'affaires des différentes failles.</t>
        </r>
      </text>
    </comment>
    <comment ref="O2"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Produire des documents décrivant les produits, les services, les composants et les applications dans le but de garantir la conformité avec les besoins documentaires exigés. Sélectionner le style et les moyens les plus appropriés pour les supports de présentation. Créer des modèles pour les systèmes de gestion de documents. S’assurer que les fonctions et les caractéristiques sont correctement documentées. Vérifier que les documents existants sont valides et à jour.</t>
        </r>
      </text>
    </comment>
    <comment ref="P2"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Mettre au point des composants logiciels et/ou du matériel informatique conformes aux spécifications requises et répondant aux exigences de coûts, qualité, délai, efficacité énergétique, sécurité des informations et protection des données. Suivre une méthodologie systématique d’analyse et de construction des composants et des interfaces requises. Développer des modèles de structure du système et exécuter des simulations du comportement du système. Réaliser des tests unitaires et de système pour confirmer la satisfaction des exigences.</t>
        </r>
      </text>
    </comment>
    <comment ref="Q2"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Identifier l’origine des incidents et les résoudre. Adopter une démarche préventive pour éviter ou identifier les sources de problèmes informatiques. Mettre en place un système de gestion des connaissances basé sur la récurrence d’erreurs usuelles. Optimiser la performance des systèmes ou des composants.</t>
        </r>
      </text>
    </comment>
    <comment ref="R2"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Mettre en place une gouvernance globale de manière à ce que tous les types d'informations (structurées ou non structurées, produites en interne ou en externe..) puissent être utilisées dans le processus de prise de décision et dans les processus d'affaire.  Maîtriser les bons outils à déployer pour créer, extraire, maintenir, renouveler et diffuser les connaissances liées à l’activité afin de tirer profit des informations.</t>
        </r>
      </text>
    </comment>
    <comment ref="S2"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Ecouter attentivement les clients internes/externes, formuler et clarifier leurs besoins. Gérer les relations avec toutes les parties prenantes pour garantir que la solution soit en ligne avec les exigences métier. Proposer différentes solutions en effectuant des analyses contextuelles favorisant des systèmes centrés sur l’utilisateur. Conseiller le client dans le choix d’une solution appropriée. S’engager dans la mise en œuvre et la configuration de la solution choisie.</t>
        </r>
      </text>
    </comment>
    <comment ref="T2"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Mettre en œuvre un plan d’action pour un programme de changement. Planifier et diriger un projet ou un portefeuille de projets informatiques et en assurer la coordination et la gestion des interdépendances. Orchestrer les projets de manière à développer ou mettre en œuvre de nouveaux processus internes ou externes pour répondre aux besoins identifiés de l’entreprise. Définir les tâches, les responsabilités, les contrôles, les ressources, les besoins en compétence, les interfaces et le budget. Optimiser les coûts et les délais et s'engager à atteindre un niveau de qualité élevé. Elaborer des plans d’urgence pour faire face aux problèmes imprévus lors de la mise en œuvre. Créer et maintenir la documentation nécessaire dans le but de faciliter le suivi  de l’avancement du projet.</t>
        </r>
      </text>
    </comment>
    <comment ref="U2"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Mettre en œuvre une politique de qualité informatique destinée à maintenir et à améliorer la mise à disposition des services et des produits. Planifier et définir des indicateurs pour gérer la qualité en accord avec la stratégie informatique. Vérifier la pertinence des indicateurs de qualité et suggérer des recommandations pour orienter l’amélioration continue de la qualité.</t>
        </r>
      </text>
    </comment>
    <comment ref="Y2"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Coder tout type d'information pour intégration IoT</t>
        </r>
      </text>
    </comment>
    <comment ref="AD2"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Comprendre l'évolution des scénarios business en identifiant des lignes directrices nécessaires dans le but de développer des actions à long terme tout en adressant les actions à court terme.</t>
        </r>
      </text>
    </comment>
    <comment ref="AE2"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Gérer de manière efficace les situations de grande instabilité et  la variabilité du contexte de référence, en utilisant les mesures appropriées pour la réorientation de l'organisation et de son comportement, en générant la création de nouveaux mécanismes d'apprentissage.</t>
        </r>
      </text>
    </comment>
    <comment ref="AF2"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Mettre en place les actions nécessaires dans le but d'identifier de manière pertinente les besoins et les exigences des clients internes et externes. Identifier proactivement les besoins et manifester une attention constante pour surveiller les niveaux de satisfaction.</t>
        </r>
      </text>
    </comment>
    <comment ref="AG2"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Résoudre les problèmes à l'aide d'une méthode analytique; observer le phénomène, analyser les causes et prendre des décisions efficaces - même en manque de temps et d'informations - après une synthèse rapide, basée sur l'intuition, l'expérience ou les compétences professionnelles.</t>
        </r>
      </text>
    </comment>
    <comment ref="AH2"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Prendre un rôle de référence et de responsabilité auprès les autres (employés, collègues, supérieurs), en mobilisant avec son influence les énergies intellectuelles et émotionnelles du groupe vers ses objectifs et l'amélioration continue des standards de travail.</t>
        </r>
      </text>
    </comment>
    <comment ref="AI2"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Faire des choix efficaces en temps opportun, selon les vraies priorités, même dans des conditions d'incertitude, en assumant les conséquences.</t>
        </r>
      </text>
    </comment>
    <comment ref="AJ2"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Être proactif, avoir une influence sur les événements en avance plutôt que de réagir. Remarquer et développer les scénarios en comprenant les signaux, même les plus faibles qui existent dans le contexte d'action.</t>
        </r>
      </text>
    </comment>
    <comment ref="AK2"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Savoir travailler avec les autres (collaborateurs, collègues, supérieurs) en intégrant l'énergie pour atteindre un objectif commun. Savoir comment favoriser des relations productives de collaboration entre les personnes et / ou des groupes.</t>
        </r>
      </text>
    </comment>
    <comment ref="AL2"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Créer et maintenir un réseau de relations et de synergies fonctionnelles au business et à l'image de l'entreprise, avec des partenaires internes et externes, les stakeholders et les acteurs institutionnels.</t>
        </r>
      </text>
    </comment>
    <comment ref="AM2"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Gérer les négociations et les conflits avec une argumentation claire et objective de la situation, en recherchant avec continuité et détermination, des solutions avantageuses pour les parties prenantes et pour l'entreprise.</t>
        </r>
      </text>
    </comment>
    <comment ref="AN2"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Communiquer de manière efficace dans des situations complexes ou devant un public vaste et hétérogène, d'une façons claire, crédible et convaincante. Présenter, proposer des suggestions et des solutions en faisant attention à l'efficacité de la communication, afin de capter l'intérêt des interlocuteurs et d'influencer leurs opinions.</t>
        </r>
      </text>
    </comment>
    <comment ref="AO2"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Gestion des relations en fonction des caractéristiques des interlocuteurs et du contexte. Savoir comprendre les gens et les situations avec perspicacité et la volonté d'ajuster son comportement de manière flexible.</t>
        </r>
      </text>
    </comment>
  </commentList>
</comments>
</file>

<file path=xl/comments2.xml><?xml version="1.0" encoding="utf-8"?>
<comments xmlns="http://schemas.openxmlformats.org/spreadsheetml/2006/main">
  <authors>
    <author>Auteur</author>
  </authors>
  <commentList>
    <comment ref="I2"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Analyser l'existant et définir la situation cible. Évaluer avec une démarche critique la rentabilité, les facteurs de risques, les opportunités, les forces et les faiblesses. Elaborer des plans structurés, établir des calendriers et poser des jalons tout en s’assurant de l’optimisation des activités et des ressources. Gérer les demandes de changement. Définir le volume de livraison et donner un aperçu des exigences documentaires supplémentaires. Définir les règles d’usage des produits, comprenant les obligations légales en accord avec la règlementation en vigueur.</t>
        </r>
      </text>
    </comment>
    <comment ref="J2"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Valider et analyser des volumes importants de données, y compris la capacité d'identifier et de quantifier les modes et les tendances en nombres, symboles, texte, son et image. Des techniques pertinentes pourraient inclure des algorithmes d'analyse statistique et d'extraction de données et des méthodes de machine learning comme les réseaux neuraux artificiels, les algorithmes génétiques et les systèmes d'indexion automatisés</t>
        </r>
      </text>
    </comment>
    <comment ref="K2"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Identifier de nouveaux outils, logiciels, technologies de communication, produits, services et méthodes et techniques et évaluer leur pertinence et la valeur de leur potentiel dans le développement des affaires, l'amélioration du rapport coût/performance ou la durabilité des affaires. Sensibiliser les employés et le management aux technologies émergentes</t>
        </r>
      </text>
    </comment>
    <comment ref="L2"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Appliquer les techniques de conception dans le but de développer une application en accord avec les besoins du client. Adapter les solutions existantes en assurant leur compatibilité avec d'autres systèmes d’exploitation. Coder, débuguer, tester, documenter et communiquer sur les étapes de développement du produit. Choisir les options techniques les plus appropriées au développement comme la réutilisation, l’amélioration ou la reconfiguration des composants existants. Valider les résultats avec les représentants des utilisateurs type et intégrer la solution dans son ensemble.</t>
        </r>
      </text>
    </comment>
    <comment ref="M2"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Elaborer des politiques de conception, des stratégies, des architectures et de la documentation dans le but de supporter la stratégie et les  besoins de l'entreprise en connectivité, capacité, interface, sécurité, accès local et accès à distance. Ceci couvre tous les aspects d'infrastructure de communication</t>
        </r>
      </text>
    </comment>
    <comment ref="N2"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Intégrer des composants matériels, logiciels ou des sous-systèmes dans un système nouveau ou existant. Prendre en compte la compatibilité des modules dans le but d'assurer l’intégrité du système, son interopérabilité et la sécurité de l’information. Vérifier et tester la capacité et les performances du système ainsi que sa documentation dans le cas d’une intégration réussie</t>
        </r>
      </text>
    </comment>
    <comment ref="O2"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Mettre au point et exécuter des procédures systématiques de test sur des systèmes informatiques dans le but de s'assurer de la conformité avec les spécifications de conception. Garantir la conformité aux standards internes, externes, nationaux et internationaux : ce qui inclut les normes de santé, de sécurité, d’utilisabilité, de performance, de fiabilité et de compatibilité. Produire des documents et des rapports attestant du respect des exigences de certification</t>
        </r>
      </text>
    </comment>
    <comment ref="P2"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Evaluer les failles organisationnelles à travers la conception et l'exécution des tests de pénétration qui démontrent comment un intrus peut contourner les mesures de sécurité de l'organisation (protection de la propriété intellectuelle) ou atteindre des objectifs   spécifiques d'atteinte à l'organisation (Commande masquée et contrôle de l'infrastructure). Les résultats du Pen Test fournissent un aperçu approfondi des risques d'affaires des différentes failles.</t>
        </r>
      </text>
    </comment>
    <comment ref="Q2"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Produire des documents décrivant les produits, les services, les composants et les applications dans le but de garantir la conformité avec les besoins documentaires exigés. Sélectionner le style et les moyens les plus appropriés pour les supports de présentation. Créer des modèles pour les systèmes de gestion de documents. S’assurer que les fonctions et les caractéristiques sont correctement documentées. Vérifier que les documents existants sont valides et à jour.</t>
        </r>
      </text>
    </comment>
    <comment ref="R2"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Mettre au point des composants logiciels et/ou du matériel informatique conformes aux spécifications requises et répondant aux exigences de coûts, qualité, délai, efficacité énergétique, sécurité des informations et protection des données. Suivre une méthodologie systématique d’analyse et de construction des composants et des interfaces requises. Développer des modèles de structure du système et exécuter des simulations du comportement du système. Réaliser des tests unitaires et de système pour confirmer la satisfaction des exigences.</t>
        </r>
      </text>
    </comment>
    <comment ref="S2"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Identifier l’origine des incidents et les résoudre. Adopter une démarche préventive pour éviter ou identifier les sources de problèmes informatiques. Mettre en place un système de gestion des connaissances basé sur la récurrence d’erreurs usuelles. Optimiser la performance des systèmes ou des composants.</t>
        </r>
      </text>
    </comment>
    <comment ref="T2"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Mettre en place une gouvernance globale de manière à ce que tous les types d'informations (structurées ou non structurées, produites en interne ou en externe..) puissent être utilisées dans le processus de prise de décision et dans les processus d'affaire.  Maîtriser les bons outils à déployer pour créer, extraire, maintenir, renouveler et diffuser les connaissances liées à l’activité afin de tirer profit des informations.</t>
        </r>
      </text>
    </comment>
    <comment ref="U2"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Ecouter attentivement les clients internes/externes, formuler et clarifier leurs besoins. Gérer les relations avec toutes les parties prenantes pour garantir que la solution soit en ligne avec les exigences métier. Proposer différentes solutions en effectuant des analyses contextuelles favorisant des systèmes centrés sur l’utilisateur. Conseiller le client dans le choix d’une solution appropriée. S’engager dans la mise en œuvre et la configuration de la solution choisie.</t>
        </r>
      </text>
    </comment>
    <comment ref="V2"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Mettre en œuvre un plan d’action pour un programme de changement. Planifier et diriger un projet ou un portefeuille de projets informatiques et en assurer la coordination et la gestion des interdépendances. Orchestrer les projets de manière à développer ou mettre en œuvre de nouveaux processus internes ou externes pour répondre aux besoins identifiés de l’entreprise. Définir les tâches, les responsabilités, les contrôles, les ressources, les besoins en compétence, les interfaces et le budget. Optimiser les coûts et les délais et s'engager à atteindre un niveau de qualité élevé. Elaborer des plans d’urgence pour faire face aux problèmes imprévus lors de la mise en œuvre. Créer et maintenir la documentation nécessaire dans le but de faciliter le suivi  de l’avancement du projet.</t>
        </r>
      </text>
    </comment>
    <comment ref="W2"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Mettre en œuvre une politique de qualité informatique destinée à maintenir et à améliorer la mise à disposition des services et des produits. Planifier et définir des indicateurs pour gérer la qualité en accord avec la stratégie informatique. Vérifier la pertinence des indicateurs de qualité et suggérer des recommandations pour orienter l’amélioration continue de la qualité.</t>
        </r>
      </text>
    </comment>
    <comment ref="AA2"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Coder tout type d'information pour intégration IoT</t>
        </r>
      </text>
    </comment>
    <comment ref="AF2"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Comprendre l'évolution des scénarios business en identifiant des lignes directrices nécessaires dans le but de développer des actions à long terme tout en adressant les actions à court terme.</t>
        </r>
      </text>
    </comment>
    <comment ref="AG2"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Gérer de manière efficace les situations de grande instabilité et  la variabilité du contexte de référence, en utilisant les mesures appropriées pour la réorientation de l'organisation et de son comportement, en générant la création de nouveaux mécanismes d'apprentissage.</t>
        </r>
      </text>
    </comment>
    <comment ref="AH2"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Mettre en place les actions nécessaires dans le but d'identifier de manière pertinente les besoins et les exigences des clients internes et externes. Identifier proactivement les besoins et manifester une attention constante pour surveiller les niveaux de satisfaction.</t>
        </r>
      </text>
    </comment>
    <comment ref="AI2"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Résoudre les problèmes à l'aide d'une méthode analytique; observer le phénomène, analyser les causes et prendre des décisions efficaces - même en manque de temps et d'informations - après une synthèse rapide, basée sur l'intuition, l'expérience ou les compétences professionnelles.</t>
        </r>
      </text>
    </comment>
    <comment ref="AJ2"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Prendre un rôle de référence et de responsabilité auprès les autres (employés, collègues, supérieurs), en mobilisant avec son influence les énergies intellectuelles et émotionnelles du groupe vers ses objectifs et l'amélioration continue des standards de travail.</t>
        </r>
      </text>
    </comment>
    <comment ref="AK2"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Faire des choix efficaces en temps opportun, selon les vraies priorités, même dans des conditions d'incertitude, en assumant les conséquences.</t>
        </r>
      </text>
    </comment>
    <comment ref="AL2"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Être proactif, avoir une influence sur les événements en avance plutôt que de réagir. Remarquer et développer les scénarios en comprenant les signaux, même les plus faibles qui existent dans le contexte d'action.</t>
        </r>
      </text>
    </comment>
    <comment ref="AM2"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Savoir travailler avec les autres (collaborateurs, collègues, supérieurs) en intégrant l'énergie pour atteindre un objectif commun. Savoir comment favoriser des relations productives de collaboration entre les personnes et / ou des groupes.</t>
        </r>
      </text>
    </comment>
    <comment ref="AN2"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Créer et maintenir un réseau de relations et de synergies fonctionnelles au business et à l'image de l'entreprise, avec des partenaires internes et externes, les stakeholders et les acteurs institutionnels.</t>
        </r>
      </text>
    </comment>
    <comment ref="AO2"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Gérer les négociations et les conflits avec une argumentation claire et objective de la situation, en recherchant avec continuité et détermination, des solutions avantageuses pour les parties prenantes et pour l'entreprise.</t>
        </r>
      </text>
    </comment>
    <comment ref="AP2"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Communiquer de manière efficace dans des situations complexes ou devant un public vaste et hétérogène, d'une façons claire, crédible et convaincante. Présenter, proposer des suggestions et des solutions en faisant attention à l'efficacité de la communication, afin de capter l'intérêt des interlocuteurs et d'influencer leurs opinions.</t>
        </r>
      </text>
    </comment>
    <comment ref="AQ2"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Gestion des relations en fonction des caractéristiques des interlocuteurs et du contexte. Savoir comprendre les gens et les situations avec perspicacité et la volonté d'ajuster son comportement de manière flexible.</t>
        </r>
      </text>
    </comment>
  </commentList>
</comments>
</file>

<file path=xl/sharedStrings.xml><?xml version="1.0" encoding="utf-8"?>
<sst xmlns="http://schemas.openxmlformats.org/spreadsheetml/2006/main" count="1500" uniqueCount="640">
  <si>
    <t>Niveau max. de compétence</t>
  </si>
  <si>
    <t>Famille de métier</t>
  </si>
  <si>
    <t>Métier</t>
  </si>
  <si>
    <t>Diplôme minimum requis</t>
  </si>
  <si>
    <t>Expérience Minimum requis</t>
  </si>
  <si>
    <t>Planification des produits ou des services</t>
  </si>
  <si>
    <t>Analyse statistique des données</t>
  </si>
  <si>
    <t>Veille technologique</t>
  </si>
  <si>
    <t>Conception et développement</t>
  </si>
  <si>
    <t>Conception des réseaux</t>
  </si>
  <si>
    <t>Intégration des systèmes</t>
  </si>
  <si>
    <t>Tests</t>
  </si>
  <si>
    <t>Tests d'intrusion</t>
  </si>
  <si>
    <t>Production de la documentation</t>
  </si>
  <si>
    <t>Ingénierie système</t>
  </si>
  <si>
    <t>Gestion des problèmes</t>
  </si>
  <si>
    <t>Gestion de l’information</t>
  </si>
  <si>
    <t>Analyse des besoins</t>
  </si>
  <si>
    <t>Gestion de projets  (méthode agile )</t>
  </si>
  <si>
    <t>Assurance qualité informatique</t>
  </si>
  <si>
    <t>Connaissance des environnements de développement pour embarqué(C, C++, linux temps réel)</t>
  </si>
  <si>
    <t>Gestion de chantier</t>
  </si>
  <si>
    <t>Représentation des signaux multidimensionnel</t>
  </si>
  <si>
    <t>Architecture des codeurs</t>
  </si>
  <si>
    <t>Maîtrise des techniques de codage standars multimédia</t>
  </si>
  <si>
    <t>Qualité de service ( complexité calculatoire, compromis débit déstorsion, service à la demande)</t>
  </si>
  <si>
    <t>Connaissance réseau</t>
  </si>
  <si>
    <t xml:space="preserve"> connaissance python</t>
  </si>
  <si>
    <t>Vision Stratégique</t>
  </si>
  <si>
    <t>Gestion du changement</t>
  </si>
  <si>
    <t>Orientation client</t>
  </si>
  <si>
    <t>Leadership</t>
  </si>
  <si>
    <t>Prise de décision</t>
  </si>
  <si>
    <t>Initiative et proactivité</t>
  </si>
  <si>
    <t>Travail en équipe</t>
  </si>
  <si>
    <t>Networking</t>
  </si>
  <si>
    <t>Négociation</t>
  </si>
  <si>
    <t>Présentation et communication</t>
  </si>
  <si>
    <t>Versatilité</t>
  </si>
  <si>
    <t>éthique et proprieté intellectuelle</t>
  </si>
  <si>
    <t>Développement</t>
  </si>
  <si>
    <t xml:space="preserve">Développeur </t>
  </si>
  <si>
    <t>Il sait interpréter et exploiter une conception.Il assure le développement, l’amélioration et la mise en œuvre des applications informatiques  embarqués(sychronisation,programmation temps réel). Il analyse les besoins des utilisateurs afin de construire des programmes sur mesure en fonction des supports et des outils de développement utilisés.</t>
  </si>
  <si>
    <t>Bac +3</t>
  </si>
  <si>
    <t>Entre 0 et 2 ans</t>
  </si>
  <si>
    <t>Testeur de produit</t>
  </si>
  <si>
    <t>Il sait mettre en oeuvre et deployer une stratégie des tests, écrire  et automatiser des scénarios de test (ISTQB)</t>
  </si>
  <si>
    <t>Il est chargé de valoriser les données pertinentes collectées à partir de l’internet des objets en les faisant analyser pour les transformer en valeur d’affaires, en avantage concurrentiel ou pour améliorer la prise de décision</t>
  </si>
  <si>
    <t>Il intégre des solutions IoT en exploitant des plateformes (dans des cas réels)</t>
  </si>
  <si>
    <t>Description</t>
  </si>
  <si>
    <t>Semestre</t>
  </si>
  <si>
    <t>Unité</t>
  </si>
  <si>
    <t>Eléments Constitutifs/Matière</t>
  </si>
  <si>
    <t xml:space="preserve"> Volume horaire Cours</t>
  </si>
  <si>
    <t xml:space="preserve"> Volume horaire TD</t>
  </si>
  <si>
    <t xml:space="preserve"> Volume horaire TP</t>
  </si>
  <si>
    <t>Semestre1</t>
  </si>
  <si>
    <t>Mathématique 1</t>
  </si>
  <si>
    <t>Physique 1</t>
  </si>
  <si>
    <t>Electricité-Electronique</t>
  </si>
  <si>
    <t>Propagation et rayonnement</t>
  </si>
  <si>
    <t>Matériels et Logiciels 1</t>
  </si>
  <si>
    <t>Système d'exploitation I</t>
  </si>
  <si>
    <t>Systèmes Logiques</t>
  </si>
  <si>
    <t>Algorithmique &amp; Programmation 1</t>
  </si>
  <si>
    <t>Algorithmique  et structure des données</t>
  </si>
  <si>
    <t>Atelier Programmation I</t>
  </si>
  <si>
    <t>Semestre 1</t>
  </si>
  <si>
    <t>Langue et Culture d'Entreprise</t>
  </si>
  <si>
    <t>Anglais 1</t>
  </si>
  <si>
    <t>Techniques de communication 1</t>
  </si>
  <si>
    <t>Total Volume horaire/Semestre</t>
  </si>
  <si>
    <t>Total Volume horaire TP/Semestre</t>
  </si>
  <si>
    <t>Total Volume horaire /Semaine</t>
  </si>
  <si>
    <t>Semestre 2</t>
  </si>
  <si>
    <t>Mathématiques 2</t>
  </si>
  <si>
    <t>Probabilité et Statistique</t>
  </si>
  <si>
    <t>Physique 2</t>
  </si>
  <si>
    <t>Fonctions Electronique</t>
  </si>
  <si>
    <t>Initiation au traitement du signal</t>
  </si>
  <si>
    <t>Matériels &amp; Réseaux</t>
  </si>
  <si>
    <t>Architecture des ordinateurs</t>
  </si>
  <si>
    <t>Transmission de données</t>
  </si>
  <si>
    <t>Algorithmique &amp; Programmation 2</t>
  </si>
  <si>
    <t>Algorithmitique, Structure des données et Complexité</t>
  </si>
  <si>
    <t>Atelier Programmation II</t>
  </si>
  <si>
    <t>Systèmes d'exploitation</t>
  </si>
  <si>
    <t>Systèmes d'exploitation II</t>
  </si>
  <si>
    <t>Langues et Culture Numérique</t>
  </si>
  <si>
    <t>Anglais 2</t>
  </si>
  <si>
    <t>Techniques de communication 2</t>
  </si>
  <si>
    <t>Semestre 3</t>
  </si>
  <si>
    <t>Technologies Multimédia</t>
  </si>
  <si>
    <t xml:space="preserve">Réseaux Locaux </t>
  </si>
  <si>
    <t>Systèmes d'information</t>
  </si>
  <si>
    <t>Méthodologie de Conception</t>
  </si>
  <si>
    <t>Fondements de Base de données</t>
  </si>
  <si>
    <t>Programmation &amp; sécurité informatique</t>
  </si>
  <si>
    <t>Programmation orientée objet</t>
  </si>
  <si>
    <t>sécurité informatique</t>
  </si>
  <si>
    <t>Anglais</t>
  </si>
  <si>
    <t>Gestion d'entreprise</t>
  </si>
  <si>
    <t>Semestre 4</t>
  </si>
  <si>
    <t xml:space="preserve"> Programmation Web &amp;Mobile</t>
  </si>
  <si>
    <t>Programmation Web</t>
  </si>
  <si>
    <t>Développement Mobile</t>
  </si>
  <si>
    <t>Test &amp; Instrumentations</t>
  </si>
  <si>
    <t>Test ( Certification ISTQB)</t>
  </si>
  <si>
    <t>Capteurs et Instrumentation</t>
  </si>
  <si>
    <t>Technologies pour les système Embarqués</t>
  </si>
  <si>
    <t>Langue et éthique</t>
  </si>
  <si>
    <t>Droit informatique, protection des données et éthique</t>
  </si>
  <si>
    <t>Semestre 5</t>
  </si>
  <si>
    <t>IA et Machine learning</t>
  </si>
  <si>
    <t>Réseaux industriels</t>
  </si>
  <si>
    <t>Sécurité IoT</t>
  </si>
  <si>
    <t>Mise en œuvre de système temps réel</t>
  </si>
  <si>
    <t>Systèmes temps réel</t>
  </si>
  <si>
    <t>Programmation pour cible  embarqué</t>
  </si>
  <si>
    <t>Langue et Entreprenariat</t>
  </si>
  <si>
    <t>Entreprenariat</t>
  </si>
  <si>
    <t>Préparation au monde de l'entreprise</t>
  </si>
  <si>
    <t>Total Volume horaire</t>
  </si>
  <si>
    <t>Total Volume horaire TP</t>
  </si>
  <si>
    <t>% Volume horaire TP</t>
  </si>
  <si>
    <t>x</t>
  </si>
  <si>
    <t xml:space="preserve"> Volume horaire total</t>
  </si>
  <si>
    <t>Total Volume horaire TD/Semestre</t>
  </si>
  <si>
    <t>% TP</t>
  </si>
  <si>
    <t>%TP+TD</t>
  </si>
  <si>
    <t>Total Volume horaire TD</t>
  </si>
  <si>
    <t>% Volume horaire TP+TD</t>
  </si>
  <si>
    <t>Crédit</t>
  </si>
  <si>
    <t>Algèbre 1</t>
  </si>
  <si>
    <t>Analyse 1</t>
  </si>
  <si>
    <t>Graphes et optimisation</t>
  </si>
  <si>
    <t>Probabilité et Optimisation</t>
  </si>
  <si>
    <t>Algèbre 2</t>
  </si>
  <si>
    <t>Analyse 2</t>
  </si>
  <si>
    <t>Réseaux Locaux et Tech. Multimédia</t>
  </si>
  <si>
    <t>Eléments Constitutifs de l'UE (ECUE)</t>
  </si>
  <si>
    <t>UEF110 :  Mathématique 1</t>
  </si>
  <si>
    <t>UEF120 :             Physique 1</t>
  </si>
  <si>
    <t>ECUEF111</t>
  </si>
  <si>
    <t>ECUEF112</t>
  </si>
  <si>
    <t>ECUEF121</t>
  </si>
  <si>
    <t>ECUEF122</t>
  </si>
  <si>
    <t>UEF130 :             Matériels et Logiciels 1</t>
  </si>
  <si>
    <t>ECUEF131</t>
  </si>
  <si>
    <t>ECUEF132</t>
  </si>
  <si>
    <t>UEF140 :    Algorithmique &amp; Programmation 1</t>
  </si>
  <si>
    <t>ECUEF141</t>
  </si>
  <si>
    <t>ECUEF142</t>
  </si>
  <si>
    <t>UET110 :                  Langue et Culture d'Entreprise</t>
  </si>
  <si>
    <t>ECUET111</t>
  </si>
  <si>
    <t>ECUET112</t>
  </si>
  <si>
    <t>Total</t>
  </si>
  <si>
    <t>ECUE</t>
  </si>
  <si>
    <t>UE</t>
  </si>
  <si>
    <t>Coéfficients</t>
  </si>
  <si>
    <t>Régime des études</t>
  </si>
  <si>
    <t>CC</t>
  </si>
  <si>
    <t>Mixte</t>
  </si>
  <si>
    <t>X</t>
  </si>
  <si>
    <t>Système d'exploitation 1</t>
  </si>
  <si>
    <t>UEF210:    Mathématiques 2</t>
  </si>
  <si>
    <t>ECUEF211</t>
  </si>
  <si>
    <t>ECUEF212</t>
  </si>
  <si>
    <t>UEF220 :              Physique 2</t>
  </si>
  <si>
    <t>ECUEF221</t>
  </si>
  <si>
    <t>ECUEF222</t>
  </si>
  <si>
    <t>Atelier Programmation 2</t>
  </si>
  <si>
    <t>Systèmes d'exploitation 2</t>
  </si>
  <si>
    <t>UET210 :                Langues et Culture Numérique</t>
  </si>
  <si>
    <t>UEF230 :             Matériels &amp; Réseaux</t>
  </si>
  <si>
    <t>ECUEF241</t>
  </si>
  <si>
    <t>ECUEF231</t>
  </si>
  <si>
    <t>ECUEF232</t>
  </si>
  <si>
    <t>ECUEF242</t>
  </si>
  <si>
    <t>ECUEF251</t>
  </si>
  <si>
    <t>UEF240 :    Algorithmique &amp; Programmation 2</t>
  </si>
  <si>
    <t>ECUET211</t>
  </si>
  <si>
    <t>ECUET212</t>
  </si>
  <si>
    <t>ECUET213</t>
  </si>
  <si>
    <t>Probabilité Statistique</t>
  </si>
  <si>
    <t>UEF310 :          Probabilité  et Optimisation</t>
  </si>
  <si>
    <t>ECUEF311</t>
  </si>
  <si>
    <t>ECUEF312</t>
  </si>
  <si>
    <t>UEF320:                 Réseaux Locaux et Tech. Multimédia</t>
  </si>
  <si>
    <t>ECUEF321</t>
  </si>
  <si>
    <t>ECUEF322</t>
  </si>
  <si>
    <t>ECUEF331</t>
  </si>
  <si>
    <t>ECUEF332</t>
  </si>
  <si>
    <t>UEF340 : Programmation &amp; sécurité informatique</t>
  </si>
  <si>
    <t>ECUEF341</t>
  </si>
  <si>
    <t>ECUEF342</t>
  </si>
  <si>
    <t>UET310 :                 Langue et Culture d'Entreprise</t>
  </si>
  <si>
    <t>ECUET311</t>
  </si>
  <si>
    <t>ECUET412</t>
  </si>
  <si>
    <t>ECUEO311</t>
  </si>
  <si>
    <t>ECUEO312</t>
  </si>
  <si>
    <t>Méthodologie de Conception de logiciel</t>
  </si>
  <si>
    <t>Fondements des Bases de données</t>
  </si>
  <si>
    <t>Culture et Compétences Numériques</t>
  </si>
  <si>
    <t xml:space="preserve"> UEF410 : Programmation Web &amp;Mobile</t>
  </si>
  <si>
    <t>ECUEF411</t>
  </si>
  <si>
    <t>ECUEF412</t>
  </si>
  <si>
    <t>ECUEF421</t>
  </si>
  <si>
    <t>ECUEF422</t>
  </si>
  <si>
    <t>ECUEF431</t>
  </si>
  <si>
    <t>ECUEF432</t>
  </si>
  <si>
    <t>UET410 :                   Langue et éthique</t>
  </si>
  <si>
    <t>ECUET411</t>
  </si>
  <si>
    <t>ECUET413</t>
  </si>
  <si>
    <t>ECUEO411</t>
  </si>
  <si>
    <t>ECUEO412</t>
  </si>
  <si>
    <t>ECUEF511</t>
  </si>
  <si>
    <t>ECUEF512</t>
  </si>
  <si>
    <t>ECUEF521</t>
  </si>
  <si>
    <t>ECUEF522</t>
  </si>
  <si>
    <t>ECUEF531</t>
  </si>
  <si>
    <t>ECUEF532</t>
  </si>
  <si>
    <t>UEF540 :                       Mise en œuvre de système temps réel</t>
  </si>
  <si>
    <t>ECUEF541</t>
  </si>
  <si>
    <t>ECUEF542</t>
  </si>
  <si>
    <t>UET510 :                  Langue et Entreprenariat</t>
  </si>
  <si>
    <t>ECUET511</t>
  </si>
  <si>
    <t>ECUET512</t>
  </si>
  <si>
    <t>ECUET513</t>
  </si>
  <si>
    <t>ECUEO511</t>
  </si>
  <si>
    <t>ECUEO512</t>
  </si>
  <si>
    <t>ECUEF111 : Algèbre I</t>
  </si>
  <si>
    <t>Volume horaire : Cours 21H, TD: 21H</t>
  </si>
  <si>
    <t>Systéme d'évaluation : Mixte</t>
  </si>
  <si>
    <t>Semestre : S1</t>
  </si>
  <si>
    <t>Pré-requis</t>
  </si>
  <si>
    <t>Objectifs</t>
  </si>
  <si>
    <t>Acquisition des notions de base de l’algèbre et des techniques de calculs nécessaires aux autres disciplines.</t>
  </si>
  <si>
    <t>Plan du module</t>
  </si>
  <si>
    <t xml:space="preserve">• Polynômes : Généralités sur les polynômes d’une variable à coefficients réels ou complexes, division euclidienne, division suivant les puissances croissantes, factorisation dans IR[X] et C[X].
• Fractions rationnelles dans IR (X) et C(X), décomposition en éléments simples
• Espaces vectoriels : définition, propriétés et exemples, sous espaces vectoriels, sous espaces supplémentaires, système libre, système générateur, bases, dimension
• Applications linéaires : Définition, notions du noyau et d’image, rang d’une application linéaires, théorème de rang, applications injectives, surjectives et bijectives.
</t>
  </si>
  <si>
    <t>Références bibliographique et Nétographie</t>
  </si>
  <si>
    <t>Benchmark et références similaires (optionnel)</t>
  </si>
  <si>
    <t>ECUEF112: Analyse I</t>
  </si>
  <si>
    <t>Volume horaire : Cours: 21H ; TD: 21H</t>
  </si>
  <si>
    <t>L’objectif de ce cours est de fournir une introduction aux notions de base de l’analyse</t>
  </si>
  <si>
    <t>Contenu de la formation</t>
  </si>
  <si>
    <t xml:space="preserve">• Les fonctions numériques d’une variable réelle (limite en un point, continuité, théorème des valeurs intermédiaires, fonction monotone sur un intervalle,…)
• Dérivée et dérivées successives, sens de variation, accroissement finis, fonction convexe,... 
• Développements limités, limites.
• Calcul Intégral
• Primitives </t>
  </si>
  <si>
    <t>ECUEF121: Electriciité-Electronique</t>
  </si>
  <si>
    <t>Volume horaire : Cours 31,5H, TD: 10,5H, TP : 10,5</t>
  </si>
  <si>
    <t>Le premier volet vise à faire acquérir à l’apprenant la capacité de caractériser le comportement électrique des composants passifs de base et de maîtriser les notions de base de l'électromagnétisme. Le second volet vise, d’abord, l’acquisition des outils et méthodes d’analyse des circuits linéaires ainsi que celle des techniques de mesures et d’utilisation des appareils puis à lui faire acquérir la capacité d’analyser les montages de base et de choisir un amplificateur répondant à ses besoins.</t>
  </si>
  <si>
    <r>
      <t xml:space="preserve">Physique
- </t>
    </r>
    <r>
      <rPr>
        <sz val="11"/>
        <color theme="1"/>
        <rFont val="Times New Roman"/>
        <family val="1"/>
      </rPr>
      <t xml:space="preserve">Electrostatique (force, champ électrique et potentiel, condensateur). Electrocinétique (intensité, résistance).
- Electromagnétisme (champ magnétique, phénomènes induits, inductance). Introduction aux phénomènes de propagation (états stationnaires, quasi‐stationnaires et autres…).
- L’utilisation de ressources multimédia pour illustrer les phénomènes physiques serait fort appréciée.
</t>
    </r>
  </si>
  <si>
    <r>
      <rPr>
        <b/>
        <sz val="11"/>
        <color theme="1"/>
        <rFont val="Times New Roman"/>
        <family val="1"/>
      </rPr>
      <t>Electronique</t>
    </r>
    <r>
      <rPr>
        <sz val="11"/>
        <color theme="1"/>
        <rFont val="Times New Roman"/>
        <family val="1"/>
      </rPr>
      <t xml:space="preserve">
- Circuits linéaires :
      o Lois fondamentales et théorèmes pour le calcul des circuits. Etude des régimes transitoires et harmoniques des       circuits passifs. 
     o Mesures :Mise en œuvre et exploitation des appareils de mesure. 
     o Représentations temporelle et spectrale d’un signal.
    o Réponse fréquentielle (Bode).
- Réponse des systèmes du 1er et 2ème ordre
- TP sur Oscilloscope avec FFT
- Fonctions d’amplification
     o Fonctions amplification (tension, courant, puissance) Amplificateur Opérationnel (en mode linéaire) Produit gain‐bande passante
     o Filtrage actif (structure, réponse) Gabarits
- Les TPs peuvent se faire par Utilisation de composants réels et de simulations.
</t>
    </r>
  </si>
  <si>
    <t>Références bibliographiques et Nétographie</t>
  </si>
  <si>
    <t>ECUEF122 : Propagation et rayonnement</t>
  </si>
  <si>
    <t xml:space="preserve">Volume horaire : Cours 21H, TD: 10,5H, </t>
  </si>
  <si>
    <t>Permettre à l’apprenant de comprendre les phénomènes fondamentaux intervenant dans les transmissions et d’analyser les effets qui en découlent. Plus spécifiquement, il s’agit de le doter des outils de base relatifs aux sources de rayonnement d'un signal électromagnétique et à la propagation dans les matériaux et les milieux naturels ainsi que des éléments nécessaires à l’établissement d’un bilan de liaison.</t>
  </si>
  <si>
    <r>
      <rPr>
        <b/>
        <sz val="11"/>
        <color theme="1"/>
        <rFont val="Times New Roman"/>
        <family val="1"/>
      </rPr>
      <t>Chapitre 1</t>
    </r>
    <r>
      <rPr>
        <sz val="11"/>
        <color theme="1"/>
        <rFont val="Times New Roman"/>
        <family val="1"/>
      </rPr>
      <t xml:space="preserve">: Notions mathématiques relatives aux champs électromagnétiques
- Définitions des différents opérateurs (gradient, divergence, rotationnel, laplacien)
- Différents systèmes de coordonnées (cartésien,cylindrique, sphérique) 
</t>
    </r>
    <r>
      <rPr>
        <b/>
        <sz val="11"/>
        <color theme="1"/>
        <rFont val="Times New Roman"/>
        <family val="1"/>
      </rPr>
      <t>Chapitre 2</t>
    </r>
    <r>
      <rPr>
        <sz val="11"/>
        <color theme="1"/>
        <rFont val="Times New Roman"/>
        <family val="1"/>
      </rPr>
      <t xml:space="preserve">: Champ électrostatique
- Définition
- Méthode de calcul direct (cas continu, cas discret)
- Potentiel électrostatique (cas continu, cas discret) et relation avec champ électrique
- Théorème de Gauss    
</t>
    </r>
    <r>
      <rPr>
        <b/>
        <sz val="11"/>
        <color theme="1"/>
        <rFont val="Times New Roman"/>
        <family val="1"/>
      </rPr>
      <t>Chapitre 3</t>
    </r>
    <r>
      <rPr>
        <sz val="11"/>
        <color theme="1"/>
        <rFont val="Times New Roman"/>
        <family val="1"/>
      </rPr>
      <t xml:space="preserve"> : champ magnétique
- Loi de Biot et Savart
- Théorème d’Ampère
</t>
    </r>
    <r>
      <rPr>
        <b/>
        <sz val="11"/>
        <color theme="1"/>
        <rFont val="Times New Roman"/>
        <family val="1"/>
      </rPr>
      <t>Chapitre 4</t>
    </r>
    <r>
      <rPr>
        <sz val="11"/>
        <color theme="1"/>
        <rFont val="Times New Roman"/>
        <family val="1"/>
      </rPr>
      <t xml:space="preserve"> : champ électromagnétique et ondes.
- équation de propagation des ondes
- vecteur d’onde, polarisation vitesse de phase, longueur d’onde…</t>
    </r>
  </si>
  <si>
    <t>ECUEF131 : Système d'exploitation 1</t>
  </si>
  <si>
    <t>Volume horaire : Cours 21H ; TD: 10,5H ; TP :10,5H</t>
  </si>
  <si>
    <t xml:space="preserve">• Définir la notion de système d’exploitation ainsi que ses différentes fonctionnalités.
• Montrer les liens qui existent entre une architecture matérielle et un système d’exploitation.
• Apprendre aux étudiants comment sont structurés les systèmes d’exploitation et la manière de les utiliser.
• Etudier de manière théorique et pratique la partie « Système de Gestion de Fichiers » des systèmes d’exploitation.
• Apprendre aux étudiants les techniques de sécurisation des systèmes et les techniques de protection des données.
</t>
  </si>
  <si>
    <r>
      <rPr>
        <b/>
        <sz val="11"/>
        <color theme="1"/>
        <rFont val="Times New Roman"/>
        <family val="1"/>
      </rPr>
      <t xml:space="preserve">1. </t>
    </r>
    <r>
      <rPr>
        <sz val="11"/>
        <color theme="1"/>
        <rFont val="Times New Roman"/>
        <family val="1"/>
      </rPr>
      <t xml:space="preserve">Notion de Système d’Exploitation
2. Liens entre architecture physique et système d’exploitation
3. Classes de systèmes d’exploitation
4. Types de systèmes d’exploitation
5. Fonctions d’un système d’exploitation
6. Structuration des systèmes d’exploitation
7. Programmation et exploitation des ordinateurs
8. Système de Gestion de Fichiers
9. Protection et sécurité dans les systèmes
</t>
    </r>
  </si>
  <si>
    <r>
      <rPr>
        <b/>
        <sz val="11"/>
        <color theme="1"/>
        <rFont val="Times New Roman"/>
        <family val="1"/>
      </rPr>
      <t>NB:</t>
    </r>
    <r>
      <rPr>
        <sz val="11"/>
        <color theme="1"/>
        <rFont val="Times New Roman"/>
        <family val="1"/>
      </rPr>
      <t xml:space="preserve"> Les concepts de ces différents chapitres, notamment les chapitres 7, 8 et 9, seront illustrés par des travaux pratiques sur des plates‐formes Windows et Unix</t>
    </r>
  </si>
  <si>
    <t>ECUEF132 : Systèmes logiques</t>
  </si>
  <si>
    <t xml:space="preserve">Connaître l’algèbre de Boole, les fonctions booléennes et la logique combinatoire ainsi que séquentielle, pour maîtriser le fonctionnement des circuits de base de l’ordinateur.
</t>
  </si>
  <si>
    <t>ECUEF141 : Algorithmique et Structure des Données</t>
  </si>
  <si>
    <t>Volume horaire : Cours 21H ; TD: 21H</t>
  </si>
  <si>
    <t>Ce cours permettra aux étudiants d’analyser un problème donné et de définir l’algorithme traduisant la solution du problème d’une manière rigoureuse et optimisée et prête à être traduite en utilisant un langage de programmation quelconque.</t>
  </si>
  <si>
    <t>Thomas H. Cormen, Charles E. Leireson, Ronald L Rivest et Clifford Stein, « Introduction à l’algorithmique », cours et exercices 2ème cycle Ecoles d’ingénieurs », Edition Dunod, 2ème édition, Paris 2002</t>
  </si>
  <si>
    <t>ECUEF142 : Atelier de Programmation 1</t>
  </si>
  <si>
    <t>Volume horaire : Cours : 10,5H ; TP : 31,5</t>
  </si>
  <si>
    <t>Ce cours a pour d'inviter les étudiants aux résonnements logiques. Devant un problème de programmation particulier l’étudiant doit être capable de poser convenablement un problème, d’identifier les différentes étapes de résolution du problème, d’ordonner dans un ordre logique ces étapes et de les programmer avec le langage C.</t>
  </si>
  <si>
    <t xml:space="preserve">1. Les types abstraits de données
2. Les spécifications algébriques
3. Algorithmique de bases  
      o Schéma séquentiel  
      o Schéma conditionnel 
      o Schéma Itératif
4. Les procédures et les fonctions
5. Notion de programme
6. Présentation de langage de programmation C
      o Structure d'un langage C
      o Les types scalaires
      o Déclaration de variables
      o L'instruction d'affectation
      o Les opérations d'Entrée/Sortie 
      o L'instruction conditionnelle    
      o L'instruction itérative
      o Les fonctions
      o Le passage de paramètres : par variable et par adresse
</t>
  </si>
  <si>
    <t>ECUET111 : Anglais 1</t>
  </si>
  <si>
    <t>Volume horaire : TD : 21H</t>
  </si>
  <si>
    <t>Systéme d'évaluation : Contôle Continu</t>
  </si>
  <si>
    <t>Une révision systématique du vocabulaire et des fonctions et structures de base.  Le vocabulaire, les fonctions et structures sont présentés dans des unités, dans lesquelles l’oral, l’écrit sont intégrés sous une forme communicative. Ces unités sont exploitables de différentes façons selon le niveau de chaque classe ou de chaque étudiant.</t>
  </si>
  <si>
    <r>
      <rPr>
        <b/>
        <sz val="11"/>
        <color theme="1"/>
        <rFont val="Times New Roman"/>
        <family val="1"/>
      </rPr>
      <t xml:space="preserve">1. Reading </t>
    </r>
    <r>
      <rPr>
        <sz val="11"/>
        <color theme="1"/>
        <rFont val="Times New Roman"/>
        <family val="1"/>
      </rPr>
      <t xml:space="preserve">: Cette partie a pour objet de permettre à l’étudiant d’anticiper le sujet du texte à partir d’informations l’entourant (photos ; tableaux …), de lire pour une compréhension générale, de lire pour une compréhension détaillée, de transférer l’information du texte dans un tableau ; graphique… D’utiliser l’information du texte pour résoudre une problématique, De créer des tableaux et diagrammes pour y transférer l’information du texte.
</t>
    </r>
    <r>
      <rPr>
        <b/>
        <sz val="11"/>
        <color theme="1"/>
        <rFont val="Times New Roman"/>
        <family val="1"/>
      </rPr>
      <t>2. Writing</t>
    </r>
    <r>
      <rPr>
        <sz val="11"/>
        <color theme="1"/>
        <rFont val="Times New Roman"/>
        <family val="1"/>
      </rPr>
      <t xml:space="preserve"> : Cette partie a pour but de fournir à l’étudiant les connaissances suivantes : L’orthographe ; les structures grammaticales, le vocabulaire de base, la ponctuation, les conjonctions. Elaborer un texte court (Lettres ; Invitations ; Résumés). Décrire une fonction ; un processus… 
</t>
    </r>
    <r>
      <rPr>
        <b/>
        <sz val="11"/>
        <color theme="1"/>
        <rFont val="Times New Roman"/>
        <family val="1"/>
      </rPr>
      <t>3. Speaking and listening</t>
    </r>
    <r>
      <rPr>
        <sz val="11"/>
        <color theme="1"/>
        <rFont val="Times New Roman"/>
        <family val="1"/>
      </rPr>
      <t xml:space="preserve"> : Cette partie permet à l’étudiant d’utiliser un langage correct, de participer à des conversations, de se préparer à des interviews, de discuter en groupe d’un texte oralement, de transférer une information orale dans un texte : une figure, un tableau…
</t>
    </r>
  </si>
  <si>
    <t>ECUET112 : Techniques de Communication 1</t>
  </si>
  <si>
    <t xml:space="preserve">L'étudiant doit pouvoir :
• Acquérir des connaissances en communication organisationnelle
• S'exprimer oralement devant un public ou dans un groupe restreint, du point de vue de l'expression en tant que telle, de la gestuelle, des attitudes et de la maîtrise du matériel qui lui est attribué ;
• S’exprimer correctement en termes de langage écrit et dans le cadre de documents de type professionnel (courrier, procès-verbaux de réunion, notes, dossiers, revues de presse etc.), ce qui suppose une maîtrise adéquate de la langue française en elle-même et de certains outils informatiques.
</t>
  </si>
  <si>
    <r>
      <t xml:space="preserve">• </t>
    </r>
    <r>
      <rPr>
        <b/>
        <sz val="11"/>
        <color theme="1"/>
        <rFont val="Times New Roman"/>
        <family val="1"/>
      </rPr>
      <t>Concepts fondamentaux de la communication</t>
    </r>
    <r>
      <rPr>
        <sz val="11"/>
        <color theme="1"/>
        <rFont val="Times New Roman"/>
        <family val="1"/>
      </rPr>
      <t xml:space="preserve"> : sensibilisation au processus complexe de la communication, identification des moyens de la communication, des fonctions du discours, des obstacles à la communication ;
• </t>
    </r>
    <r>
      <rPr>
        <b/>
        <sz val="11"/>
        <color theme="1"/>
        <rFont val="Times New Roman"/>
        <family val="1"/>
      </rPr>
      <t>Prise de parole</t>
    </r>
    <r>
      <rPr>
        <sz val="11"/>
        <color theme="1"/>
        <rFont val="Times New Roman"/>
        <family val="1"/>
      </rPr>
      <t xml:space="preserve"> : exposés oraux ;
• Entretien d’embauche : identification, entraînement, évaluation d’un entretien, rédaction d’une lettre de motivation et d’un CV ;
• </t>
    </r>
    <r>
      <rPr>
        <b/>
        <sz val="11"/>
        <color theme="1"/>
        <rFont val="Times New Roman"/>
        <family val="1"/>
      </rPr>
      <t>Conduite de réunion</t>
    </r>
    <r>
      <rPr>
        <sz val="11"/>
        <color theme="1"/>
        <rFont val="Times New Roman"/>
        <family val="1"/>
      </rPr>
      <t xml:space="preserve"> : préparation, animation, participation, évaluation d’une réunion, gestion de conflits, prise de décisions
•</t>
    </r>
    <r>
      <rPr>
        <b/>
        <sz val="11"/>
        <color theme="1"/>
        <rFont val="Times New Roman"/>
        <family val="1"/>
      </rPr>
      <t xml:space="preserve"> Ecrits professionnels</t>
    </r>
    <r>
      <rPr>
        <sz val="11"/>
        <color theme="1"/>
        <rFont val="Times New Roman"/>
        <family val="1"/>
      </rPr>
      <t xml:space="preserve"> : rédaction d’un ordre du jour, d’une note de service, d’une convocation, de lettres, de rapports, de comptes rendus, etc
</t>
    </r>
  </si>
  <si>
    <t>ECUEF211 : Algèbre 2</t>
  </si>
  <si>
    <t>Volume horaire : Cours : 21, TD : 10H30</t>
  </si>
  <si>
    <t>Semestre : S2</t>
  </si>
  <si>
    <t>Donner une introduction aux notions de base de l’algèbre.</t>
  </si>
  <si>
    <r>
      <rPr>
        <b/>
        <sz val="11"/>
        <color theme="1"/>
        <rFont val="Times New Roman"/>
        <family val="1"/>
      </rPr>
      <t>1. Matrices</t>
    </r>
    <r>
      <rPr>
        <sz val="11"/>
        <color theme="1"/>
        <rFont val="Times New Roman"/>
        <family val="1"/>
      </rPr>
      <t xml:space="preserve"> : Définition de l’espace vectoriel des matrices de type (n,p), propriétés, produit de matrices, matrice d’une application linéaire, matrices de passages, changement de bases
</t>
    </r>
    <r>
      <rPr>
        <b/>
        <sz val="11"/>
        <color theme="1"/>
        <rFont val="Times New Roman"/>
        <family val="1"/>
      </rPr>
      <t>2. Déterminants, résolution de systèmes linéaires, calcul du rang d’une matrice avec la méthode des mineurs et la méthode de pivot de gauss</t>
    </r>
    <r>
      <rPr>
        <sz val="11"/>
        <color theme="1"/>
        <rFont val="Times New Roman"/>
        <family val="1"/>
      </rPr>
      <t xml:space="preserve">.
</t>
    </r>
    <r>
      <rPr>
        <b/>
        <sz val="11"/>
        <color theme="1"/>
        <rFont val="Times New Roman"/>
        <family val="1"/>
      </rPr>
      <t>3. Réduction des endomorphismes</t>
    </r>
    <r>
      <rPr>
        <sz val="11"/>
        <color theme="1"/>
        <rFont val="Times New Roman"/>
        <family val="1"/>
      </rPr>
      <t xml:space="preserve"> : problèmes de diagonalisation, calcul de vecteurs propres, valeurs propres, trigonalisation, formule de binôme de Newton, calcul de la puissance de matrices
</t>
    </r>
  </si>
  <si>
    <t>ECUEF212 : Analyse 2</t>
  </si>
  <si>
    <t>Donner une introduction aux notions de base de l’analyse.</t>
  </si>
  <si>
    <t>• Les suites réelles
• Séries numériques, séries entières
• Fonctions à plusieurs variables
• Intégrales multiples
• Equations différentielles dans IR.</t>
  </si>
  <si>
    <t>ECUEF221 : Fonctions Electroniques</t>
  </si>
  <si>
    <t xml:space="preserve">Ce module a pour objectifs de permettre aux élèves ingénieurs de maîtriser les principales fonctions de l’électronique.
</t>
  </si>
  <si>
    <r>
      <rPr>
        <b/>
        <sz val="11"/>
        <color theme="1"/>
        <rFont val="Times New Roman"/>
        <family val="1"/>
      </rPr>
      <t>Chapitre I : Amplificateurs de puissance</t>
    </r>
    <r>
      <rPr>
        <sz val="11"/>
        <color theme="1"/>
        <rFont val="Times New Roman"/>
        <family val="1"/>
      </rPr>
      <t xml:space="preserve">
     • Amplificateur classe A
     • Amplificateur classe B
     • Amplificateur classe C
     • Amplificateur classe D
</t>
    </r>
    <r>
      <rPr>
        <b/>
        <sz val="11"/>
        <color theme="1"/>
        <rFont val="Times New Roman"/>
        <family val="1"/>
      </rPr>
      <t>Chapitre 2 : Le transistor en commutation
Chapitre 3 : Les filtres actifs analogiques
Chapitre 4 : Les oscillateurs</t>
    </r>
    <r>
      <rPr>
        <sz val="11"/>
        <color theme="1"/>
        <rFont val="Times New Roman"/>
        <family val="1"/>
      </rPr>
      <t xml:space="preserve">
</t>
    </r>
    <r>
      <rPr>
        <b/>
        <sz val="11"/>
        <color theme="1"/>
        <rFont val="Times New Roman"/>
        <family val="1"/>
      </rPr>
      <t>Travaux pratiques :</t>
    </r>
    <r>
      <rPr>
        <sz val="11"/>
        <color theme="1"/>
        <rFont val="Times New Roman"/>
        <family val="1"/>
      </rPr>
      <t xml:space="preserve">
     TP1 : L’amplificateur de puissance.
     TP2 : Le transistor en commutation
     TP3 : L’amplificateur opérationnel
     TP4 : Les filtres actifs
     TP5 : Les oscillateurs
</t>
    </r>
  </si>
  <si>
    <t xml:space="preserve">1. Introduction à l’électronique. Cours et exercices corrigés. J.J. Rousseau. Ellipses Marketing. ISBN : 2-7298-9918-9
2. Exercices et problèmes d'électronique - Rappel de cours, Méthodes, Exercices et problèmes avec corrigés détaillés. Yves Granjon. Dunod. ISBN : 978-2-10-054308-3
3. Principes d’électronique. Albert Paul Malvino, David J. Bates, McGraw-Hill Companies, Inc. ISBN : 9782100516131
4. Electronique : fondements et applications. José-Philippe Pérez, Christophe Lagoute, Jean-Yves Fourniols, Stéphane Bouhours. Dunod. ISBN : 9782100578948
</t>
  </si>
  <si>
    <t>ECUEF222 : Initiation au traitement du signal</t>
  </si>
  <si>
    <t>Volume horaire : Cours : 21H ; TP : 10H30</t>
  </si>
  <si>
    <t xml:space="preserve">• Calcul d’intégrales 
• Notions sur les polynômes
• Suites géométriques ; séries
</t>
  </si>
  <si>
    <t>Permettre aux étudiants d'apprendre l'élaboration, l'interprétation, et la manipulation des signaux porteurs d'information. Son but est d'acquérir une familiarité avec les signaux représentés dans le domaine temporel et le domaine fréquentiel. Entre autre, de permettre aux étudiants de savoir utiliser les séries et transformée de Fourrier pour analyser et extraire les caractéristiques des signaux (comme la corrélation, la convolution, la puissance), afin de savoir évaluer et déterminer les réponses des systèmes, ou de concevoir des systèmes par eux-mêmes. Les séances de TP, permettront aux étudiants de mettre en pratique leurs acquis théoriques en testant des opérations de filtrage sur des signaux monodimensionnels et bidimensionnels (2D) représentés dans le domaine spatial et fréquentiel.</t>
  </si>
  <si>
    <r>
      <rPr>
        <b/>
        <sz val="11"/>
        <color theme="1"/>
        <rFont val="Times New Roman"/>
        <family val="1"/>
      </rPr>
      <t>Chapitre 1 : Introduction au traitement du signal   (4h)</t>
    </r>
    <r>
      <rPr>
        <sz val="11"/>
        <color theme="1"/>
        <rFont val="Times New Roman"/>
        <family val="1"/>
      </rPr>
      <t xml:space="preserve">
1. Le signal au service de l’être humain 
2. L’importance du signal dans nos sociétés contemporaines 
3. Définitions (signal, système, bruit)
4. Modélisation et classification des signaux
     a. Classification phénoménologique
     b. Classification énergétique
     c. Classification spectrale
     d. Classification morphologique
5. Signaux particuliers
     a. Fonction : rectangulaire, triangulaire, sinus cardinal
     b. Impulsion de Dirac, peigne de Dirac
</t>
    </r>
    <r>
      <rPr>
        <b/>
        <sz val="11"/>
        <color theme="1"/>
        <rFont val="Times New Roman"/>
        <family val="1"/>
      </rPr>
      <t>Chapitre 2 : Signaux analogiques   (8h)</t>
    </r>
    <r>
      <rPr>
        <sz val="11"/>
        <color theme="1"/>
        <rFont val="Times New Roman"/>
        <family val="1"/>
      </rPr>
      <t xml:space="preserve">
1. Transformée de Fourier des signaux analogiques périodiques 
2. Transformée de Fourier des signaux analogiques non périodiques
     a - Condition d'existante et propriétés
     b - Théorème de Parseval
     c - Filtrage - théorème de Plancherel
3. Auto-corrélation et inter-corrélation des signaux déterministes 
     a - Inter-corrélation et auto-corrélation 
     b - Densités spectrales 
     c - Quelques applications 
           • Auto-corrélation appliquée à l’extraction d’information d’un signal dégradé
           • Inter-corrélation appliquée à la mesure d’un temps de propagation 
</t>
    </r>
  </si>
  <si>
    <r>
      <rPr>
        <b/>
        <sz val="11"/>
        <color theme="1"/>
        <rFont val="Times New Roman"/>
        <family val="1"/>
      </rPr>
      <t>Chapitre 3 : Numérisation des signaux (3h)</t>
    </r>
    <r>
      <rPr>
        <sz val="11"/>
        <color theme="1"/>
        <rFont val="Times New Roman"/>
        <family val="1"/>
      </rPr>
      <t xml:space="preserve">
1. Analogique-Numérique
    a. Définitions
    b. Avantage du numérique
2. Echantillonnage
     a. Critère de Nyquist – Théorème de Shannon
     b. Repliement du spectre - aliasing
3. Quantification
     a. Quantification Uniforme
     b.Erreurs de quantification 
4. Codage binaire
</t>
    </r>
    <r>
      <rPr>
        <b/>
        <sz val="11"/>
        <color theme="1"/>
        <rFont val="Times New Roman"/>
        <family val="1"/>
      </rPr>
      <t>Chapitre 4 : Signaux discrets (6h)</t>
    </r>
    <r>
      <rPr>
        <sz val="11"/>
        <color theme="1"/>
        <rFont val="Times New Roman"/>
        <family val="1"/>
      </rPr>
      <t xml:space="preserve">
1. Analyse spectrale des signaux numériques
2. Filtrage numérique 
     a. Convolution discrète 
     b. Conception de filtres a réponse impulsionnelle infinie 
     c. Conception de filtres a réponse impulsionnelle finie 
</t>
    </r>
  </si>
  <si>
    <t xml:space="preserve">Smain Femmam, Traitement numérique du signal Signaux et systèmes, Ed. ISTE, 2017.
Jacques Max, Jean-Louis Lacoume, Méthodes et techniques de traitement du signal, Dunod, 2004.
Duvaut Patrick, Traitement du signal : concepts et applications, Ed. Hermès, 1994.
Francis Cottet, Traitement des signaux et acquisition de données - 4e éd. - Cours et exercices corrigés, ed. Dunod, 2015.
 Jacques Max, Jean-Louis Lacoume, Méthodes et techniques de traitement du signal, Ed. Dunod, 2004.
André Quinquis, Le traitement du signal sous Matlab : Pratique et applications, Ed. Hermès Lavoisier, 2007.
</t>
  </si>
  <si>
    <t>ECUEF231 : Architecture des Ordinateurs</t>
  </si>
  <si>
    <t>Volume horaire : Cours : 21H ; TD : 10H30 ; TP : 10H30</t>
  </si>
  <si>
    <t xml:space="preserve"> Systèmes logiques</t>
  </si>
  <si>
    <t>Connaître les éléments constitutifs d’un ordinateur. Etude de l’architecture et  de  la réalisation matérielle des ordinateurs. Comprendre le fonctionnement d’un ordinateur.</t>
  </si>
  <si>
    <t xml:space="preserve">1. Mémoires
2. Microprocesseur
      • Architecture de base d’un microprocesseur
      • Cycle d’exécution d’une instruction
      • Les modes d’adressage
      • Langage de programmation
      • Performances d’un microprocesseur
      • Notion d’architecture RISC et CISC
      • Améliorations de l’architecture de base
3. Les échanges de données
      • L’interface d’entrée/sortie 
      • Techniques d’échange de données  
      • Types de liaisons
4. Les principaux composants d’un ordinateur
      • Le processeur
      • La carte mère
      • La connectique
      • Le bios
</t>
  </si>
  <si>
    <t xml:space="preserve">David A. Patterson &amp; John L. Hennessy, « Computer Organization and Design: the hardware/software interfaces », 3ème édition, Morgan Kaufmann.
William Stallings « Computer Organization and Architecture » - 5ème édition – Prentice-Hall
</t>
  </si>
  <si>
    <t>ECUEF232 : Transmission de données</t>
  </si>
  <si>
    <t xml:space="preserve">Volume horaire : Cours : 21H ; TD : 10H30 </t>
  </si>
  <si>
    <t>ECUEF241 : Algorithmique, Structure de données et Complexité</t>
  </si>
  <si>
    <t>Volume horaire : Cours : 21H ; TD : 21H</t>
  </si>
  <si>
    <t>Algorithmique et structure de données</t>
  </si>
  <si>
    <t>Ce cours permettra aux étudiants de maîtriser les structures de données avancées en vue de les exploiter pour construire des algorithmes résolvant des problèmes spécifiques.</t>
  </si>
  <si>
    <r>
      <rPr>
        <b/>
        <sz val="11"/>
        <color theme="1"/>
        <rFont val="Times New Roman"/>
        <family val="1"/>
      </rPr>
      <t>1. Introduction à la complexité des algorithmes</t>
    </r>
    <r>
      <rPr>
        <sz val="11"/>
        <color theme="1"/>
        <rFont val="Times New Roman"/>
        <family val="1"/>
      </rPr>
      <t xml:space="preserve">
     - Notions de complexité algorithmique en se basant sur un exemple
     - Les grandes familles de complexité d’algorithme 
             o constants, 
             o logarithmiques, 
             o linéaires, 
             o quasi-linéaires,  
             o quadratique, 
             o cubiques
             o exponentiels
     - Notations asymptotiques
</t>
    </r>
    <r>
      <rPr>
        <b/>
        <sz val="11"/>
        <color theme="1"/>
        <rFont val="Times New Roman"/>
        <family val="1"/>
      </rPr>
      <t xml:space="preserve">2. Rappel sur l’allocation de mémoire et l’importance de la dynamicité. 
3. Listes chaînées </t>
    </r>
    <r>
      <rPr>
        <sz val="11"/>
        <color theme="1"/>
        <rFont val="Times New Roman"/>
        <family val="1"/>
      </rPr>
      <t xml:space="preserve">
(Unidirectionnelles, bidirectionnelles, circulaires) 
</t>
    </r>
    <r>
      <rPr>
        <b/>
        <sz val="11"/>
        <color theme="1"/>
        <rFont val="Times New Roman"/>
        <family val="1"/>
      </rPr>
      <t xml:space="preserve">4. Opération sur les listes chaînées </t>
    </r>
    <r>
      <rPr>
        <sz val="11"/>
        <color theme="1"/>
        <rFont val="Times New Roman"/>
        <family val="1"/>
      </rPr>
      <t xml:space="preserve">
     - Insertion d’un maillon (au début, au milieu et à la queue d’une liste), 
     - Suppression d’un maillon (au début, au milieu et à la queue d’une liste), 
</t>
    </r>
    <r>
      <rPr>
        <b/>
        <sz val="11"/>
        <color theme="1"/>
        <rFont val="Times New Roman"/>
        <family val="1"/>
      </rPr>
      <t>5. Types abstraits de données 
6. Piles, files</t>
    </r>
    <r>
      <rPr>
        <sz val="11"/>
        <color theme="1"/>
        <rFont val="Times New Roman"/>
        <family val="1"/>
      </rPr>
      <t xml:space="preserve"> 
     - Spécification des opérations (empiler, dépiler, enfiler, défiler, ….) 
     - Implantation avec tableaux et listes chaînées 
</t>
    </r>
    <r>
      <rPr>
        <b/>
        <sz val="11"/>
        <color theme="1"/>
        <rFont val="Times New Roman"/>
        <family val="1"/>
      </rPr>
      <t xml:space="preserve">7. Arbres </t>
    </r>
    <r>
      <rPr>
        <sz val="11"/>
        <color theme="1"/>
        <rFont val="Times New Roman"/>
        <family val="1"/>
      </rPr>
      <t xml:space="preserve">
     - Définitions 
     - Arbres binaires 
     - Parcours d'Arbres binaires 
     - Opérations sur les arbres binaire de recherche
</t>
    </r>
  </si>
  <si>
    <t>ECUEF242 : Atelier de programmation 2</t>
  </si>
  <si>
    <t>Systéme d'évaluation : Contrôle Continu</t>
  </si>
  <si>
    <t>Algorithmique et structure de données, Atelier de programmation I</t>
  </si>
  <si>
    <t xml:space="preserve">Manipuler les notions vues dans le module « algorithmiques et structures de données 2 » en utilisant le langage C 
La pratique de la programmation fera l'objet des TP de ce module
</t>
  </si>
  <si>
    <t>• Programmation modulaire en C.
• Sructures de données complexes (piles, files, arbre)
• Programmation récursive.
• Primitives systèmes pour l’évaluation du temps d’exécution d’un programme.</t>
  </si>
  <si>
    <t>ECUEF251 : Système d'exploitation 2</t>
  </si>
  <si>
    <t xml:space="preserve">Système d'exploitation 1 </t>
  </si>
  <si>
    <t xml:space="preserve">• Introduire les mécanismes de base utilisés par les systèmes pour gérer les processus et les ressources.
• Introduire les notions de Processus, Threads et Ressources.
• Présenter les techniques de gestion des processus.
• Présenter les techniques de gestion des ressources.
• Apprendre aux étudiants les techniques de sécurisation des systèmes et les techniques de protection des données.
</t>
  </si>
  <si>
    <t>1. Mécanismes de base des Systèmes d’Exploitation
2. Processus et Threads
3. Ressources physiques et logiques
4. Gestion des processus
5. Gestion des ressources (Processeur, Mémoire centrale, Disque)
6. Mémoire virtuelle
7. Installation et paramétrage de systems Windows et Unix en mode virtuel et non virtuel</t>
  </si>
  <si>
    <t>ECUET211 : Anglais 2</t>
  </si>
  <si>
    <t xml:space="preserve">Anglais1 </t>
  </si>
  <si>
    <t xml:space="preserve">Ce cours vise à améliorer les compétences linguistiques des étudiants en anglais dans le domaine de l'informatique.
Le but principal est de développer leurs compétences en matière de listening, speaking, reading et writing en leur fournissant des documents conçus par des spécialistes des technologies de l'information.
Ces unités sont exploitables de différentes façons selon le niveau de chaque classe ou de chaque étudiant.
</t>
  </si>
  <si>
    <r>
      <rPr>
        <b/>
        <sz val="11"/>
        <color theme="1"/>
        <rFont val="Times New Roman"/>
        <family val="1"/>
      </rPr>
      <t>Unit1</t>
    </r>
    <r>
      <rPr>
        <sz val="11"/>
        <color theme="1"/>
        <rFont val="Times New Roman"/>
        <family val="1"/>
      </rPr>
      <t xml:space="preserve"> Buying a computer, Conversation between a shop assistant and a customer. Computers for particular work stations
</t>
    </r>
    <r>
      <rPr>
        <b/>
        <sz val="11"/>
        <color theme="1"/>
        <rFont val="Times New Roman"/>
        <family val="1"/>
      </rPr>
      <t>Unit 2</t>
    </r>
    <r>
      <rPr>
        <sz val="11"/>
        <color theme="1"/>
        <rFont val="Times New Roman"/>
        <family val="1"/>
      </rPr>
      <t xml:space="preserve"> Software and operating systems: System utilities (screen saver, virus detectors…), MS DOS, Windows, Linux….
</t>
    </r>
    <r>
      <rPr>
        <b/>
        <sz val="11"/>
        <color theme="1"/>
        <rFont val="Times New Roman"/>
        <family val="1"/>
      </rPr>
      <t>Unit 3</t>
    </r>
    <r>
      <rPr>
        <sz val="11"/>
        <color theme="1"/>
        <rFont val="Times New Roman"/>
        <family val="1"/>
      </rPr>
      <t xml:space="preserve"> Multimedia: Exchanging information about computers for newspapers, Writing a letter to a newspaper, Creating a homepage with a home page editor
</t>
    </r>
    <r>
      <rPr>
        <b/>
        <sz val="11"/>
        <color theme="1"/>
        <rFont val="Times New Roman"/>
        <family val="1"/>
      </rPr>
      <t>Unit 4</t>
    </r>
    <r>
      <rPr>
        <sz val="11"/>
        <color theme="1"/>
        <rFont val="Times New Roman"/>
        <family val="1"/>
      </rPr>
      <t xml:space="preserve"> Jobs in computing: A job interview Job advertisements Discussing personal qualities and professional skills
</t>
    </r>
    <r>
      <rPr>
        <b/>
        <sz val="11"/>
        <color theme="1"/>
        <rFont val="Times New Roman"/>
        <family val="1"/>
      </rPr>
      <t>Unit5</t>
    </r>
    <r>
      <rPr>
        <sz val="11"/>
        <color theme="1"/>
        <rFont val="Times New Roman"/>
        <family val="1"/>
      </rPr>
      <t xml:space="preserve"> :Electronic communication, Mobile phones and Internet : Interview about cybercafé, Channels of communication, Planning a cybercafé with a partner, Revision of the past simple, Prefixes, Data communication systems, fax, teletext
</t>
    </r>
    <r>
      <rPr>
        <b/>
        <sz val="11"/>
        <color theme="1"/>
        <rFont val="Times New Roman"/>
        <family val="1"/>
      </rPr>
      <t>Unit6</t>
    </r>
    <r>
      <rPr>
        <sz val="11"/>
        <color theme="1"/>
        <rFont val="Times New Roman"/>
        <family val="1"/>
      </rPr>
      <t xml:space="preserve">: Security and privacy on the Net: Benefits and dangers for children, Security and piracy on the net, Hackers, Discussing, computer crimes, security, privacy, Writing a paragraph about pros and cons.
</t>
    </r>
  </si>
  <si>
    <t>ECUET212 : Techniques de Communications 2</t>
  </si>
  <si>
    <t xml:space="preserve">L’étudiant doit maîtriser des savoir-faire langagiers pour faire face à diverses situations de communication qu’il rencontrera dans le monde du travail :
L’étudiant doit donc être capable de :
• Comprendre des situations de communications spécifiques : réunion de travail, un exposé sur un projet
• Comprendre des rapports professionnels, des notes, des cahiers des charges
• Solliciter une information
• Attirer l’attention sur un fait donné, informer sur l’état d’avancement d’un projet, conduire une réunion ou/et un entretien
• Rédiger un PV, des lettres, un compte-rendu, un rapport technique, etc.
• Prendre des notes, synthétiser un document de travail, etc.
</t>
  </si>
  <si>
    <t xml:space="preserve">L’étudiant en mastère devrait atteindre, à la fin de sa formation académique, le niveau C1+ C2 du cadre européen commun de référence pour les langues qui est le niveau de compétence d’un utilisateur «expérimenté » (DALF).
L’apprenant au niveau M1 communique aisément et spontanément, du fait d’un bon accès à une large gamme de discours et d’une maîtrise des relations logiques et de la cohésion du discours : il peut, désormais avec aisance, gérer une conversation, argumenter et négocier.
L’apprenant est ainsi un utilisateur expérimenté : il peut comprendre une grande gamme de textes longs et complexes, ainsi que saisir des significations implicites. Il peut s’exprimer spontanément et couramment sans trop devoir chercher ses mots. Il peut utiliser la langue aisément dans sa vie sociale, professionnelle ou académique. Il peut s’exprimer sur des sujets complexes de façon claire et bien structurée et manifester son contrôle des outils d’organisation, d’articulation et de cohésion du discours.
</t>
  </si>
  <si>
    <t>ECUET213 : Culture et Compétences Numériques</t>
  </si>
  <si>
    <t>Volume horaire : TP : 21H</t>
  </si>
  <si>
    <t xml:space="preserve"> </t>
  </si>
  <si>
    <t xml:space="preserve">Ce module vise l’acquisition de compétences numériques dans 5 domaines
• Informations et données
• Communication et collaboration
• Création de contenu
• Protection et sécurité
• Environnement numérique
</t>
  </si>
  <si>
    <t>Domaine 1 : Informations et données</t>
  </si>
  <si>
    <t>Mener une recherche et une veille d’information</t>
  </si>
  <si>
    <t>APTITUDES</t>
  </si>
  <si>
    <t>Mener une recherche et une veille d’information pour répondre à un besoin d’information et se tenir au courant de l’actualité d’un sujet (avec un moteur de recherche, au sein d’un réseau social, par abonnement à des flux ou des lettres d’information, ou tout autre moyen).</t>
  </si>
  <si>
    <t>THÉMATIQUES ASSOCIÉES</t>
  </si>
  <si>
    <t>Web et navigation ; Moteur de recherche et requête ; Veille d’information, flux et curation ; Evaluation de l’information ; Source et citation ; Gouvernance d’internet et ouverture du web ; Abondance de l’information, filtrage et personnalisation ; Recul critique face à l’information et aux médias ; Droit d’auteur.</t>
  </si>
  <si>
    <t>Gérer des données</t>
  </si>
  <si>
    <t>Stocker et organiser des données pour les retrouver, les conserver et en faciliter l’accès et la gestion (avec un gestionnaire de fichiers, un espace de stockage en ligne, des tags, des classeurs, des bases de données, un système d’information, etc.).</t>
  </si>
  <si>
    <t>Dossier et fichier ; Stockage et compression ; Transfert et synchronisation ; Recherche et méta-données ; Indexation sémantique et libellé (tag) ; Structuration des données ; Système d’information ; Localisation des données et droit applicable ; Modèles et stratégies économiques ; Sécurité du système d’information.</t>
  </si>
  <si>
    <t>Traiter des données</t>
  </si>
  <si>
    <t>Appliquer des traitements à des données pour les analyser et les interpréter (avec un tableur, un programme, un logiciel de traitement d’enquête, une requête calcul dans une base de données, etc.).</t>
  </si>
  <si>
    <t>Données quantitatives, type et format de données ; Calcul, traitement statistique et représentation graphique ; Flux de données ; Collecte et exploitation de données massives ; Pensée algorithmique et informatique ; Vie privée et confidentialité ; Interopérabilité</t>
  </si>
  <si>
    <t>Domaine 2 : Communication et collaboration</t>
  </si>
  <si>
    <t>Interagir</t>
  </si>
  <si>
    <t>Interagir avec des individus et de petits groupes pour échanger dans divers contextes liés à la vie privée ou à une activité professionnelle, de façon ponctuelle et récurrente (avec une messagerie électronique, une messagerie instantanée, un système de visio-conférence, etc.).</t>
  </si>
  <si>
    <t>Protocoles pour l'interaction ; Modalités d'interaction et rôles ; Applications et services pour l'interaction ; Vie privée et confidentialité ; Identité numérique et signaux ; Vie connectée ; Codes de communication et netiquette</t>
  </si>
  <si>
    <t>Partager et publier</t>
  </si>
  <si>
    <t>Partager et publier des informations et des contenus pour communiquer ses propres productions ou opinions, relayer celles des autres en contexte de communication publique (avec des plateformes de partage, des réseaux sociaux, des blogs, des espaces de forum et de commentaire, des CMS, etc.)</t>
  </si>
  <si>
    <t>Protocoles et modalités de partage ; Applications et services pour le partage ; Règles de publication et visibilité ; Réseaux sociaux ; Liberté d'expression et droit à l'information ; Formation en ligne ; Vie privée et confidentialité ; Identité numérique et signaux ; Pratiques sociales et participation citoyenne ; e- Réputation et influence ; Ecriture pour le web ; Codes de communication et netiquette ; Droit d'auteur</t>
  </si>
  <si>
    <t>Collaborer</t>
  </si>
  <si>
    <t>Collaborer dans un groupe pour réaliser un projet, co-produire des ressources, des connaissances, des données, et pour apprendre (avec des plateformes de travail collaboratif et de partage de document, des éditeurs en ligne, des fonctionnalités de suivi de modifications ou de gestion de versions, etc.)</t>
  </si>
  <si>
    <t>Modalités de collaboration et rôles ; Applications et services de partage de document et d'édition en ligne ; Versions et révisions ; Droits d'accès et conflit d'accès ; Gestion de projet ; Droit d'auteur ; Vie connectée ; Vie privée et confidentialité</t>
  </si>
  <si>
    <t>S'insérer dans le monde numérique</t>
  </si>
  <si>
    <t>Maîtriser les stratégies et enjeux de la présence en ligne, et choisir ses pratiques pour se positionner en tant qu'acteur social, économique et citoyen dans le monde numérique, en lien avec ses règles, limites et potentialités, et en accord avec des valeurs et/ou pour répondre à des objectifs (avec les réseaux sociaux et les outils permettant de développer une présence publique sur le web, et en lien avec la vie citoyenne, la vie professionnelle, la vie privée, etc.)</t>
  </si>
  <si>
    <t>Identité numérique et signaux ; e-Réputation et influence ; Codes de communication et netiquette ; Pratiques sociales et participation citoyenne ; Modèles et stratégies économiques ; Questions éthiques et valeurs ; Gouvernance d'internet et ouverture du web ; Liberté d'expression et droit à l'information</t>
  </si>
  <si>
    <t>Domaine 3 : Création de contenu</t>
  </si>
  <si>
    <t>Développer des documents textuels</t>
  </si>
  <si>
    <t>Produire des documents à contenu majoritairement textuel pour communiquer des idées, rendre compte et valoriser ses travaux (avec des logiciels de traitement de texte, de présentation, de création de page web, de carte conceptuelle, etc.)</t>
  </si>
  <si>
    <t>Applications d'édition de documents textuels ; Structure et séparation forme et contenu ; Illustration et intégration ; Charte graphique et identité visuelle ; Interopérabilité ; Ergonomie et réutilisabilité du document ; Accessibilité ; Droit d'auteur</t>
  </si>
  <si>
    <t>Développer des documents multimédia</t>
  </si>
  <si>
    <t>Développer des documents à contenu multimédia pour créer ses propres productions multimédia, enrichir ses créations majoritairement textuelles ou créer une oeuvre transformative (mashup, remix, ...) (avec des logiciels de capture et d'édition d'image / son / vidéo / animation, des logiciels utiles aux pré-traitements avant intégration, etc.)</t>
  </si>
  <si>
    <t>Applications d'édition de documents multimédia ; Capture son, image et vidéo et numérisation ; Interopérabilité ; Accessibilité ; Droit d'auteur ; Charte graphique et identité visuelle</t>
  </si>
  <si>
    <t>Adapter les documents à leur finalité</t>
  </si>
  <si>
    <t>Adapter des documents de tous types en fonction de l'usage envisagé et maîtriser l'usage des licences pour permettre, faciliter et encadrer l'utilisation dans divers contextes (mise à jour fréquente, diffusion multicanale, impression, mise en ligne, projection, etc.) (avec les fonctionnalités des logiciels liées à la préparation d'impression, de projection, de mise en ligne, les outils de conversion de format, etc.</t>
  </si>
  <si>
    <t>Licences ; Diffusion et mise en ligne d'un document Ergonomie et réutilisabilité du document ; Ecriture pour le web ; Interopérabilité ; Accessibilité ; Vie privée et confidentialité</t>
  </si>
  <si>
    <t>Programmer</t>
  </si>
  <si>
    <t>Ecrire des programmes et des algorithmes pour répondre à un besoin (automatiser une tâche répétitive, accomplir des tâches complexes ou chronophages, résoudre un problème logique, etc.) et pour développer un contenu riche (jeu, site web, etc.) (avec des environnements de développement informatique simples, des logiciels de planification de tâches, etc.</t>
  </si>
  <si>
    <t>Algorithme et programme ; Représentation et codage de l'information ; Complexité ; Pensée algorithmique et informatique ; Collecte et exploitation de données massives ; Intelligence artificielle et robots</t>
  </si>
  <si>
    <t>Domaine 4 : Protection et sécurité</t>
  </si>
  <si>
    <t>Sécuriser l'environnement numérique</t>
  </si>
  <si>
    <t>Sécuriser les équipements, les communications et les données pour se prémunir contre les attaques, pièges, désagréments et incidents susceptibles de nuire au bon fonctionnement des matériels, logiciels, sites internet, et de compromettre les transactions et les données (avec des logiciels de protection, des techniques de chiffrement, la maîtrise de bonnes pratiques, etc.).</t>
  </si>
  <si>
    <t>Attaques et menaces ; Chiffrement ; Logiciels de prévention et de protection ; Authentification ; Sécurité du système d'information ; Vie privée et confidentialité</t>
  </si>
  <si>
    <t>Protéger les données personnelles et la vie privée</t>
  </si>
  <si>
    <t>Maîtriser ses traces et gérer les données personnelles pour protéger sa vie privée et celle des autres, et adopter une pratique éclairée (avec le paramétrage des paramètres de confidentialité, la surveillance régulière de ses traces par des alertes ou autres outils, etc.).</t>
  </si>
  <si>
    <t>THÉMATIQUESASSOCIÉES</t>
  </si>
  <si>
    <t>Données personnelles et loi ; Traces ; Vie privée et confidentialité ; Collecte et exploitation de données massives</t>
  </si>
  <si>
    <t>Protéger la santé, le bien-être et l'environnement</t>
  </si>
  <si>
    <t>Prévenir et limiter les risques générés par le numérique sur la santé, le bien- être et l'environnement mais aussi tirer parti de ses potentialités pour favoriser le développement personnel, le soin, l'inclusion dans la société et la qualité des conditions de vie, pour soi et pour les autres (avec la connaissance des effets du numérique sur la santé physique et psychique et sur l'environnement, et des pratiques, services et outils numériques dédiés au bien-être, à la santé, à l'accessibilité).</t>
  </si>
  <si>
    <t>Ergonomie du poste de travail ; Communication sans fil et ondes ; Impact environnemental ; Accessibilité ; Vie connectée ; Capteurs ; Intelligence artificielle et robots ; Santé ; Vie privée et confidentialité</t>
  </si>
  <si>
    <t>Domaine 5 : Environnement numérique</t>
  </si>
  <si>
    <t>Résoudre des problèmes techniques</t>
  </si>
  <si>
    <t>Résoudre des problèmes techniques pour garantir et rétablir le bon fonctionnement d'un environnement informatique (avec les outils de configuration et de maintenance des logiciels ou des systèmes d'exploitation, et en mobilisant les ressources techniques ou humaines nécessaires, etc.).</t>
  </si>
  <si>
    <t>Panne et support informatique ; Administration et configuration ; Maintenance et mise à jour ; Sauvegarde et restauration ; Interopérabilité ; Complexité</t>
  </si>
  <si>
    <t>Construire un environnement numérique</t>
  </si>
  <si>
    <t>Installer, configurer et enrichir un environnement numérique (matériels, outils, services) pour disposer d'un cadre adapté aux activités menées, à leur contexte d'exercice ou à des valeurs (avec les outils de configuration des logiciels et des systèmes d'exploitation, l'installation de nouveaux logiciels ou la souscription à des services, etc.).</t>
  </si>
  <si>
    <t>Histoire de l'informatique ; Informatique et matériel ; Logiciels, applications et services ; Système d'exploitation ; Réseau informatique ; Offre (matériel, logiciel, service) ; Modèles et stratégies économiques</t>
  </si>
  <si>
    <t>ECUEF311 : Graphes et optimisation</t>
  </si>
  <si>
    <t>Volume horaire : Cours : 21H ; TD : 10H30</t>
  </si>
  <si>
    <t>Semestre : S3</t>
  </si>
  <si>
    <t xml:space="preserve">Présenter les techniques algorithmiques de base d’optimisation à savoir l’algorithme du simplexe (pour la résolution des programmes linéaires à variables continues) et les principaux algorithmes de graphes (algorithmes usuels). On mettra l’accent sur les deux aspects suivants :
- Aspect Modélisation (formulation en PL, modélisation en graphe), 
- Aspect Algorithmique
</t>
  </si>
  <si>
    <r>
      <rPr>
        <b/>
        <sz val="11"/>
        <color theme="1"/>
        <rFont val="Times New Roman"/>
        <family val="1"/>
      </rPr>
      <t>Partie I – Programmation linéaire</t>
    </r>
    <r>
      <rPr>
        <sz val="11"/>
        <color theme="1"/>
        <rFont val="Times New Roman"/>
        <family val="1"/>
      </rPr>
      <t xml:space="preserve">
1.  Etude d’exemples : Formulation et notions de bases
2. L’algorithme du Simplexe (les deux phases)
3. Dualité 
</t>
    </r>
    <r>
      <rPr>
        <b/>
        <sz val="11"/>
        <color theme="1"/>
        <rFont val="Times New Roman"/>
        <family val="1"/>
      </rPr>
      <t>Partie II - Graphes et algorithmes</t>
    </r>
    <r>
      <rPr>
        <sz val="11"/>
        <color theme="1"/>
        <rFont val="Times New Roman"/>
        <family val="1"/>
      </rPr>
      <t xml:space="preserve"> 
1.  Vocabulaires et notions de base
2.  Arbres et arborescences 
     - Propriétés 
     - Arbre de poids minimum (Algorithme de KRUSKAL)
3. Cheminement
    - Position du problème 
    - Algorithmes de plus courts chemins (BELLMAN-FORD ; DIJKSTRA)
    - Application : Ordonnancement 
</t>
    </r>
  </si>
  <si>
    <t xml:space="preserve">1. M.Sakarovitch : Optimisation Combinatoire, Tome 1 et Tome 2
Edition: HERMANN, 1984
2. Michel GONDRON &amp; Michel MINOUX : Graphes et Algorithmes
Edition EYROLLES
</t>
  </si>
  <si>
    <t>ECUEF312 : Probabilité et Statistique</t>
  </si>
  <si>
    <t>Ce cours d'introduction aux probabilités a pour but de présenter aux étudiants les notions de base de la théorie des probabilités afin qu'ils puissent comprendre les modèles probabilistes qu'ils rencontreront dans la suite de leurs études ou dans leur vie professionnelle.</t>
  </si>
  <si>
    <r>
      <rPr>
        <b/>
        <sz val="11"/>
        <color theme="1"/>
        <rFont val="Times New Roman"/>
        <family val="1"/>
      </rPr>
      <t>1. Probabilités</t>
    </r>
    <r>
      <rPr>
        <sz val="11"/>
        <color theme="1"/>
        <rFont val="Times New Roman"/>
        <family val="1"/>
      </rPr>
      <t xml:space="preserve">
     o Notions de probabilités
     o Analyse combinatoire (rappels)
     o Epreuves et Evènements
     o Espace probabilisé
          • Axiomatique de Kolmogorov
          • Propriétés élémentaires
     o Probabilité conditionnelle - Théorème de Bayes
          • Théorème des probabilités composées
          • Conséquences
          • Théorème de Bayes - Probabilités des causes
</t>
    </r>
    <r>
      <rPr>
        <b/>
        <sz val="11"/>
        <color theme="1"/>
        <rFont val="Times New Roman"/>
        <family val="1"/>
      </rPr>
      <t>2.  Variables aléatoires</t>
    </r>
    <r>
      <rPr>
        <sz val="11"/>
        <color theme="1"/>
        <rFont val="Times New Roman"/>
        <family val="1"/>
      </rPr>
      <t xml:space="preserve">
     o Variable aléatoire : définitions
     o Fonction de répartition
     o Fonction de répartition d'une v.a. continue
     o Couple de variables aléatoires
     o Loi d'une fonction d'une ou plusieurs variables aléatoires
     o Moyenne et espérance mathématique d'une variable .aléatoire
     o Moments
     o Quelques lois de probabilités
     o Simulation d'une variable aléatoire
          • Méthode générale par transformation inverse
          • Loi uniforme
          • Loi exponentielle
          • Loi binomiale
          • Loi de Poisson
          • Loi normale</t>
    </r>
  </si>
  <si>
    <r>
      <rPr>
        <b/>
        <sz val="11"/>
        <color theme="1"/>
        <rFont val="Times New Roman"/>
        <family val="1"/>
      </rPr>
      <t xml:space="preserve"> 3. Estimation</t>
    </r>
    <r>
      <rPr>
        <sz val="11"/>
        <color theme="1"/>
        <rFont val="Times New Roman"/>
        <family val="1"/>
      </rPr>
      <t xml:space="preserve">
     o Estimation ponctuelle
     o Méthode du maximum de vraisemblance
     o Estimation par intervalle de confiance
     o Estimation robuste
     o Régression linéaire
     o Filtre de Kalman
     o Estimation d'un mode
     o Estimation d'une densité
</t>
    </r>
    <r>
      <rPr>
        <b/>
        <sz val="11"/>
        <color theme="1"/>
        <rFont val="Times New Roman"/>
        <family val="1"/>
      </rPr>
      <t>4. Tests d'hypothèse</t>
    </r>
    <r>
      <rPr>
        <sz val="11"/>
        <color theme="1"/>
        <rFont val="Times New Roman"/>
        <family val="1"/>
      </rPr>
      <t xml:space="preserve">
     o Test entre deux hypothèses simples
     o Test entre hypothèses composées
     o Test de comparaison
     o Test du rapport des vraisemblances maximales
     o Test d'adéquation 
     o Analyse de la variance
</t>
    </r>
  </si>
  <si>
    <t xml:space="preserve">ECUEF321 : Réseaux Locaux </t>
  </si>
  <si>
    <t>Volume horaire : Cours : 21H ; TD : 10H30 ; TP: 10H30</t>
  </si>
  <si>
    <t xml:space="preserve">ECUEF312 : Technologies Multimedia </t>
  </si>
  <si>
    <t xml:space="preserve">• Notions de base sur le traitement du signal
• Calcul de probabilité
</t>
  </si>
  <si>
    <t>donner  aux étudiants les principales représentations et caractéristiques des signaux multimédia pour les initier aux principaux concepts des environnements multimédias et à la conception d'applications intégrant les techniques d'animation, de traitement audio, de traitement d'image et de traitement vidéo. Après un examen du concept de multimédia et une présentation des principes généraux de la numérisation, les problématiques du codage, de la compression et des formats spécifiques des signaux multimédia sont abordés. Deux normes  de technologies multimédia sont détaillées.</t>
  </si>
  <si>
    <r>
      <rPr>
        <b/>
        <sz val="11"/>
        <color theme="1"/>
        <rFont val="Times New Roman"/>
        <family val="1"/>
      </rPr>
      <t>Chapitre 1 Introduction (1.5 h)</t>
    </r>
    <r>
      <rPr>
        <sz val="11"/>
        <color theme="1"/>
        <rFont val="Times New Roman"/>
        <family val="1"/>
      </rPr>
      <t xml:space="preserve">
1. Multimédia et hypertexte 
     i. Structure du document 
     ii. Définitions 
2. Normalisation 
     i. Définition 
     ii. Organismes de normalisation 
     iii. Phases du développement d’une norme 
Exemples de normes (Numérotation des comptes bancaires, Normes de compression des images et des vidéos, Normes de qualité : ISO 9000 
</t>
    </r>
    <r>
      <rPr>
        <b/>
        <sz val="11"/>
        <color theme="1"/>
        <rFont val="Times New Roman"/>
        <family val="1"/>
      </rPr>
      <t>Chapitre 2 Les signaux multimédia (4.5 h)</t>
    </r>
    <r>
      <rPr>
        <sz val="11"/>
        <color theme="1"/>
        <rFont val="Times New Roman"/>
        <family val="1"/>
      </rPr>
      <t xml:space="preserve">
1. Introduction 
2. Les signaux analogiques de base 
      a. Son 
            i. Ton ou hauteur tonale 
            ii. Intensité 
            iii. Timbre 
            iv. Durée 
            v. L’analyse en fréquences 
            vi. La synthèse musicale
     b. Image et vidéo 
1. Le système visuel humain 
2. La lumière 
3. Les espaces de couleurs 
4. Signal vidéo
3.  La numérisation des signaux multimédia
     a. Nécessité de la numérisation 
</t>
    </r>
  </si>
  <si>
    <r>
      <t xml:space="preserve">     b. Processus de numérisation 
</t>
    </r>
    <r>
      <rPr>
        <b/>
        <sz val="11"/>
        <color theme="1"/>
        <rFont val="Times New Roman"/>
        <family val="1"/>
      </rPr>
      <t>Chapitre 3 Théorie de l’information et codage binaire (3 h)</t>
    </r>
    <r>
      <rPr>
        <sz val="11"/>
        <color theme="1"/>
        <rFont val="Times New Roman"/>
        <family val="1"/>
      </rPr>
      <t xml:space="preserve">
1. Codage à longueur fixe
2. Nécessité de la compression
3. Mesure de l’information 
4. Notion d’entropie 
5. Codage à longueur variable et limite de Shannon 
</t>
    </r>
    <r>
      <rPr>
        <b/>
        <sz val="11"/>
        <color theme="1"/>
        <rFont val="Times New Roman"/>
        <family val="1"/>
      </rPr>
      <t>Chapitre 4 Compression des signaux multimédia (6 h)</t>
    </r>
    <r>
      <rPr>
        <sz val="11"/>
        <color theme="1"/>
        <rFont val="Times New Roman"/>
        <family val="1"/>
      </rPr>
      <t xml:space="preserve">
1. Compression avec et sans pertes
2. Compression de données textuelles 
3. Standards de compression numériques audio
     a. Famille G.72x
     b. MPEG-1 audio (format mp3)
     c. AC-3 
4. Standards de compression des images 
     a. Normes JPEG et JPEG2000 
     b. JPEG XT, JPEG Pleno, JPEG-Blockchain 
5. Standards de compression vidéo 
     a. Multiplexage des données 
     b. Codage vidéo MPEG 
    c. Codage vidéo H.261, H.263, H.264 et H.265/HEVC
</t>
    </r>
  </si>
  <si>
    <r>
      <rPr>
        <b/>
        <sz val="11"/>
        <color theme="1"/>
        <rFont val="Times New Roman"/>
        <family val="1"/>
      </rPr>
      <t>Chapitre 5 Formats et conversion (3 h)</t>
    </r>
    <r>
      <rPr>
        <sz val="11"/>
        <color theme="1"/>
        <rFont val="Times New Roman"/>
        <family val="1"/>
      </rPr>
      <t xml:space="preserve">
1. Audio 
2. Image 
    a. Interface graphique 
    b. Applications sur ordinateur 
    c. Applications génériques 
    d. Comment reconnaître un format ? 
3. Vidéo 
    a. Codeurs en cascade et transcodage 
    b. Marquage et chiffrement 
</t>
    </r>
    <r>
      <rPr>
        <b/>
        <sz val="11"/>
        <color theme="1"/>
        <rFont val="Times New Roman"/>
        <family val="1"/>
      </rPr>
      <t>Chapitre 6 Autres types de contenus multimédia (1.5 h)</t>
    </r>
    <r>
      <rPr>
        <sz val="11"/>
        <color theme="1"/>
        <rFont val="Times New Roman"/>
        <family val="1"/>
      </rPr>
      <t xml:space="preserve">
1. Formats des documents électroniques 
2. Langages de balisage 
3. Création de pages dynamiques : javascript, java, PHP 
4. La synchronisation 
5. Réalité virtuelle 
6. Reconnaissance et synthèse vocales 
</t>
    </r>
    <r>
      <rPr>
        <b/>
        <sz val="11"/>
        <color theme="1"/>
        <rFont val="Times New Roman"/>
        <family val="1"/>
      </rPr>
      <t>Chapitre7 Exemples d'applications multimédia (1.5 h)</t>
    </r>
    <r>
      <rPr>
        <sz val="11"/>
        <color theme="1"/>
        <rFont val="Times New Roman"/>
        <family val="1"/>
      </rPr>
      <t xml:space="preserve">
1. La vidéoconférence 
2. La norme DICOM 
</t>
    </r>
  </si>
  <si>
    <t xml:space="preserve">• Roxin , D. Mercier ,  Multimédia, les fondamentaux : Introduction à la représentation numérique , Ed. Vuibert,  2004
• J.W. Woods, Multidimensional Signal, Image, and Video Processing and Coding, Academic Press, 2011.
• V.  Sze, M. Budagavi, G.J. Sullivan, High Efficiency Video Coding (HEVC): Algorithms and Architectures (Integrated Circuits and Systems), Springer; 2014.
• G. Battail, Théorie de l’information: application aux techniques de communication, Masson, 1997.
• D. Taubman, M. Marcellin, JPEG2000: Image Compression Fundamentals, Standards and Practice, Ed. Springer, 2002.
• https://jpeg.org/
</t>
  </si>
  <si>
    <t>ECUEF331 : Méthodologie de Conception de Logiciel</t>
  </si>
  <si>
    <r>
      <t xml:space="preserve">Ce cours vise à rendre l’étudiant apte à analyser et concevoir des systèmes d'information dans une organisation. Il vise également à développer chez l’étudiant un esprit critique face aux pratiques courantes d’analyse et de conception de systèmes d'information.
Le cours vise à rendre l’étudiant capable de :  
1. Classifier les différents types de SI.  
2. Comparer les différents modèles de cycles de développement.
3. Expliquer le processus de développement de SI. 
4. Appliquer les principes d’analyse et de conception de SI.  
5. Distinguer les particularités des différentes approches de modélisation  
6. Appliquer les méthodologies d’analyse et de développement des SI  
7. Utiliser des outils de modélisation  
8. Évaluer les méthodologies d’analyse et de développement des SI 
</t>
    </r>
    <r>
      <rPr>
        <b/>
        <sz val="11"/>
        <color theme="1"/>
        <rFont val="Times New Roman"/>
        <family val="1"/>
      </rPr>
      <t>Description du contenu</t>
    </r>
    <r>
      <rPr>
        <sz val="11"/>
        <color theme="1"/>
        <rFont val="Times New Roman"/>
        <family val="1"/>
      </rPr>
      <t xml:space="preserve">
• Taxinomie des systèmes d'information. 
• Étude comparative des activités d'analyse et de conception selon les méthodes utilisées dans l’entreprise : données, traitements, événements, objets. 
• Planification du développement des systèmes d'information, ancrage avec les plans stratégiques. Déroulement des processus et présentations des outils: logiciels d'aide à l'analyse / à la conception. Méthodologies commerciales de développement de systèmes. 
• Intégration de l'application, des technologies de traitement et de communication à l'organisation. 
• Architecture des systèmes d’information Débats et analyses critiques des pratiques courantes et émergentes. 
</t>
    </r>
  </si>
  <si>
    <r>
      <rPr>
        <b/>
        <sz val="11"/>
        <color theme="1"/>
        <rFont val="Times New Roman"/>
        <family val="1"/>
      </rPr>
      <t>I. Les systèmes d’information dans les organisations</t>
    </r>
    <r>
      <rPr>
        <sz val="11"/>
        <color theme="1"/>
        <rFont val="Times New Roman"/>
        <family val="1"/>
      </rPr>
      <t xml:space="preserve"> 
     1. le concept de système d’information ƒ 
     2. La taxinomie des systèmes d’information ƒ 
     3. Défis et contraintes dans le développement de systèmes d’information 
     4. Le développement de systèmes d’information et la stratégie d’entreprise 
     5. Évolution du domaine des systèmes d’information 
</t>
    </r>
    <r>
      <rPr>
        <b/>
        <sz val="11"/>
        <color theme="1"/>
        <rFont val="Times New Roman"/>
        <family val="1"/>
      </rPr>
      <t xml:space="preserve">II. Le cycle de développement des systèmes d’information </t>
    </r>
    <r>
      <rPr>
        <sz val="11"/>
        <color theme="1"/>
        <rFont val="Times New Roman"/>
        <family val="1"/>
      </rPr>
      <t xml:space="preserve">
     1. Notion de cycle de développement 
     2. Étapes du cycle de développement 
     3. Évolution du cycle de développement 
     4. Problèmes et défis du cycle de développement 
     5. Évolution des outils de développement  
     6. Approches de développement  
     7. La notation UML CONTENU DÉTAILLÉ 
     8. Le RUP (Rational Unified Process) 
</t>
    </r>
  </si>
  <si>
    <r>
      <rPr>
        <b/>
        <sz val="11"/>
        <color theme="1"/>
        <rFont val="Times New Roman"/>
        <family val="1"/>
      </rPr>
      <t xml:space="preserve">III. L’analyse et la conception orientées-objet des systèmes d’information </t>
    </r>
    <r>
      <rPr>
        <sz val="11"/>
        <color theme="1"/>
        <rFont val="Times New Roman"/>
        <family val="1"/>
      </rPr>
      <t xml:space="preserve">
     1. Concepts de bases de l’orientation objet : objets, classes, relations, associations 
     2. Caractéristiques d’un projet objet 
     3. Survol de quelques méthodologies-objet 
     4. Modélisation et outils 
     5. Étude des besoins; Spécifications  
     6. Analyse 
     7. Modélisation statique 
     8. Modélisation dynamique
     9. Modélisation fonctionnelle
     10. Conception 
</t>
    </r>
    <r>
      <rPr>
        <b/>
        <sz val="11"/>
        <color theme="1"/>
        <rFont val="Times New Roman"/>
        <family val="1"/>
      </rPr>
      <t xml:space="preserve">IV. La notation UML </t>
    </r>
    <r>
      <rPr>
        <sz val="11"/>
        <color theme="1"/>
        <rFont val="Times New Roman"/>
        <family val="1"/>
      </rPr>
      <t xml:space="preserve">
     1. UML et ses origines
     2. Cas d’utilisation 
     3. Scénarios d’utilisation 
     4. Modèle objet (diagramme de classe, diagramme d’objet) 
     5. Relations, Associations 
     6. Diagramme d’interaction (diagramme de collaboration, diagramme de séquence) 
     7. Diagrammes de transition d’états 
     8. Diagrammes d’activités 
     9. Patterns 
     10. Interface Homme machine 
     11. Outil de modélisation (Rational Rose) 
12. Autres diagrammes et techniques (Diagramme de contexte, Méthode CRC…)
</t>
    </r>
  </si>
  <si>
    <t xml:space="preserve">1- Satzinger, Jackson, Burd, Simond &amp; Villeneuve, Analyse et conception des systèmes d’information, Les Éditions Raynald Goulet Inc., 2004 
2- Larman C., Applying UML and Patterns--An Introduction to Object-Oriented Analysis and Design and Iterative Development, Third Edition, Prentice-Hall, 2005 ou 
3- Larman C., UML et les Design Patterns, Analyse et conception orientées objet et développement itératif, 3è édition, Pearson Éducation, 2002
</t>
  </si>
  <si>
    <t>ECUEF332 : Fondement des Bases de données</t>
  </si>
  <si>
    <t>Volume horaire : Cours : 21H ;  TP: 10H30</t>
  </si>
  <si>
    <t xml:space="preserve">L’objectif principal de ce module est l’introduction des concepts, des notions et des langages qui constituent les fondements des BD.  
Au bout de ce module, l’étudiant doit être capable :
1. Comprendre l’approche BD dans un SI 
2. Avoir une idée précise sur les différents modèles des BD (de l’hiérarchique au NoSQL en passant par le Relationnel-objet) 
3. Savoir modéliser une BD avec un modèle conceptuel (EA, UML) 
4. Maitriser le passage du modèle conceptuel au modèle logique
5. Comprendre le modèle relationnel et son algèbre qui forme le ciment des moteurs relationnels
6. Exploiter un outil de Modélisation (PowerDesigner, Toad, Erwin, DB-Main, etc.) 
7. Maitriser l’essentiel du Standard SQL 
</t>
  </si>
  <si>
    <t xml:space="preserve">1. Introduction à l’approche BD 
2. Modélisation conceptuelle des BD (EA et UML)
3. Le modèle relationnel et son algèbre 
4. Le Langage SQL et ses 5 sous-langages 
5. Normalisation et fromes normales 
6. Dénormalisation vers les modèles relationnel-objet et NoSQL 
</t>
  </si>
  <si>
    <t xml:space="preserve">H. Garcia Molina, J.D. Ullman et J. Widom:  Database Systems - The Complete Book, Prentice Hall, 2002
R.A. El Masri et S.B. Navathe : Fundamentals of Database Systems, FourthEdition; Prentice Hall
C.J. Date : An introduction to Database Systems; Pearson Education 2004 
</t>
  </si>
  <si>
    <t xml:space="preserve">ECUEF341 : Programmation Orientée Objet </t>
  </si>
  <si>
    <t>Volume horaire : Cours : 21H ; TP: 21H</t>
  </si>
  <si>
    <t>Initier les étudiants à la programmation objet. Apprendre à identifier les objets et le classes dans un problème, apprendre à résoudre un problème grâce à un ensemble d’objets interagissant.</t>
  </si>
  <si>
    <r>
      <rPr>
        <b/>
        <sz val="11"/>
        <color theme="1"/>
        <rFont val="Times New Roman"/>
        <family val="1"/>
      </rPr>
      <t xml:space="preserve">I. Concepts fondamentaux du paradigme objet (objets, classes, attributs et méthodes, …)
II. Introduction générale à Java </t>
    </r>
    <r>
      <rPr>
        <sz val="11"/>
        <color theme="1"/>
        <rFont val="Times New Roman"/>
        <family val="1"/>
      </rPr>
      <t xml:space="preserve">:
     • Introduire le langage Java, 
     • Introduire le JDK,
     • Détailler la structure générale d’une application Java
     • Ecriture des arguments à la ligne de commande
</t>
    </r>
    <r>
      <rPr>
        <b/>
        <sz val="11"/>
        <color theme="1"/>
        <rFont val="Times New Roman"/>
        <family val="1"/>
      </rPr>
      <t>III.   Les éléments de base du langage Java:</t>
    </r>
    <r>
      <rPr>
        <sz val="11"/>
        <color theme="1"/>
        <rFont val="Times New Roman"/>
        <family val="1"/>
      </rPr>
      <t xml:space="preserve">
     • Les commentaires et les identificateurs en Java
     • Les types de données 
     • Les structures de contrôles
     • Les types de référence 
</t>
    </r>
    <r>
      <rPr>
        <b/>
        <sz val="11"/>
        <color theme="1"/>
        <rFont val="Times New Roman"/>
        <family val="1"/>
      </rPr>
      <t>IV.  Les principes de la programmation orientée objet :</t>
    </r>
    <r>
      <rPr>
        <sz val="11"/>
        <color theme="1"/>
        <rFont val="Times New Roman"/>
        <family val="1"/>
      </rPr>
      <t xml:space="preserve">
     • Les classes et les objets
     • Les constructeurs
     • Les références et la destruction d’objets
     • Les packages
     • Encapsulation et niveaux de visibilité
     • Les accesseurs
     • Caractéristiques des attributs et des méthodes 
</t>
    </r>
  </si>
  <si>
    <r>
      <rPr>
        <b/>
        <sz val="11"/>
        <color theme="1"/>
        <rFont val="Times New Roman"/>
        <family val="1"/>
      </rPr>
      <t>V. L'héritage, le polymorphisme, les classes abstraites et les interfaces:</t>
    </r>
    <r>
      <rPr>
        <sz val="11"/>
        <color theme="1"/>
        <rFont val="Times New Roman"/>
        <family val="1"/>
      </rPr>
      <t xml:space="preserve">
     • L'héritage
     • Les constructeurs et l'héritage
     • La redéfinition des méthodes
     • La redéfinition des attributs
     • Les mots clefs super et final
     • La compatibilité des types
     • Le polymorphisme
     • Les classes abstraites
     • Les interfaces
     • La généricité
</t>
    </r>
    <r>
      <rPr>
        <b/>
        <sz val="11"/>
        <color theme="1"/>
        <rFont val="Times New Roman"/>
        <family val="1"/>
      </rPr>
      <t>VI.  La gestion des exceptions :</t>
    </r>
    <r>
      <rPr>
        <sz val="11"/>
        <color theme="1"/>
        <rFont val="Times New Roman"/>
        <family val="1"/>
      </rPr>
      <t xml:space="preserve">
     • Les objets d'exception
     • Les mots clés try, catch et finally
     • Traitement des exceptions
     • Le multi-catch
     • Les mots clés throw et throws
     • Interception vs propagation
     • Exception contrôlé/non contrôlé</t>
    </r>
  </si>
  <si>
    <t xml:space="preserve">ECUEF342 : Sécurité Informatique </t>
  </si>
  <si>
    <t xml:space="preserve">ECUET311 : Anglais 3 </t>
  </si>
  <si>
    <t>Volume horaire : TD: 21H</t>
  </si>
  <si>
    <t>Ce cours de préparation au TOEIC (Test of English for International Communication) permet aux étudiants d’acquérir des capacités de compréhension orale et écrite en anglais utiles dans le domaine professionnel.</t>
  </si>
  <si>
    <t>A. Mise à niveau de l’ensemble des étudiants
B. Les bases fondamentales de la langue anglaise
C. Entrainement à l’oral : comprendre et savoir se faire comprendre
D. Entrainement à l’écrit : s’habituer à lire et écrire de façon compréhensible
E. Tests TOEIC</t>
  </si>
  <si>
    <t>ECUET312 : Gestion d'entreprise</t>
  </si>
  <si>
    <t xml:space="preserve">A l’issus du cours, l’étudiant doit être capable : 
• de comprendre et d’appliquer les principes fondamentaux du management de l’entreprise
• d’utiliser les techniques nécessaires à la réalisation des principales tâches du manager (planification, organisation, animation, contrôle)
• de réagir positivement face à une situation managériale
</t>
  </si>
  <si>
    <t xml:space="preserve">A. Les principales théories du management
B. La démarche prévisionnelle
     1. Evolution de la démarche prévisionnelle 
     2. Planification stratégique et démarche prospective
     3. Le processus de planification
C. L’organisation
     1. Les principes de base de l’organisation
     2. Les différents types de structures et les configurations structurelles d’H.Mintzberg
     3. Les caractéristiques de l’organisation
D. La direction
     1. Les styles de direction
     2. Le leadership
     3. Les différentes approches du comportement
E. Le contrôle
     1. Les différents types de contrôle
     2. Le processus de contrôle
     3. Les différents niveaux de contrôle
</t>
  </si>
  <si>
    <t>ECUEF411 : Programmation Web</t>
  </si>
  <si>
    <t>Volume horaire : Cours : 21H ;  TP: 21H</t>
  </si>
  <si>
    <t>Semestre : S4</t>
  </si>
  <si>
    <t>Acquérir les compétences nécessaires pour le développement d'applications Web statiques et dynamiques grâce aux technologies côté clients et côté serveurs ( HTML, java script, PHP et ASP).</t>
  </si>
  <si>
    <t>• Introduction : Internet, WWW, le modèle client- serveur .
• Notions de balisage,
• Structure d'un document HTML,
• Les principales balises HTML (Formatage de texte, Mise en page, tableaux)
• Les notions de url et de liens
• Les Frames
• Les langages de script côté client : Javascript, VB script
• Les langages de script côté serveur : PHP ou ASP.
• Connexion et manipulation des bases de données</t>
  </si>
  <si>
    <t>ECUEF411 : Développement Mobile</t>
  </si>
  <si>
    <t xml:space="preserve">• Maîtriser les règles de développement d’applications mobiles
• Avoir la capacité de développer une application mobile fonctionnant avec le système Android
</t>
  </si>
  <si>
    <t xml:space="preserve">• Connaissances en programmation orientée objet avec le langage Java
• Connaissances de la programmation évènementielle
• Connaissance du langage XML
• Connaissance des bases de données et des principes de gestion des fichiers
</t>
  </si>
  <si>
    <t>6. Gestion des données persistantes
     o Types de persistance dans Android
     o Gestion des fichiers dans Android
             Créer et gérer des fichiers à partir d’applications
             Gérer les fichiers précompilés
     o Gestion des bases de données SQLite
             Caractéristiques du SGBD SQLite
             Création d’une base de données SQLite
             Interrogation d’une base de données SQLite
             Manipulation des données dans SQLite
7- Le système multitâche dans Android
     o Les threads dans Android
     o Le thread Principal dans une activité
     o Manipulation des tâches asynchrones dans Android
8- Gestion des réseaux Dans Android
     o Les requêtes http
     o Développement d’un client http Android
             Client http Get
             Client http Post
             Requêtes http Post Multipart
     o Manipulation des bases de données avec les requêtes http
     o Interrogation des bases de données : le format JSON</t>
  </si>
  <si>
    <t xml:space="preserve">1- Introduction générale 
     o Plates-formes mobiles
     o Caractéristiques d’une application mobile
     o Règles de développement des applications mobiles
2- Le système Android
     o Le système d’exploitation Android
     o L’environnement Android Studio
     o Structure d’un projet d’application Android
     o Composantes d’une application Android
3- Les ressources
     o Gestion des ressources dans Android Studio
     o Les chaines de caractères et l’internationalisation
     o Les couleurs et les dimentions
     o Les images et les animations
     o Les ressources brutes
     o Les éléments de l’interface graphique
4- Les activités Andoird
     o Structure d’une activité
     o Cycle de vie d’une activité
     o Développement d’une activité
     o Gestion de l’interface graphique dans les activités
     o Gestion des évènements
     o Interfaces graphiques avancées
</t>
  </si>
  <si>
    <t>5- Les intents
     o Définition et typologie des intents
     o Intents explicites : navigation entre activités
           Intents explicites sans retour de valeur
           Intents explicites avec retour de valeur
           Les informations additionnelles dans les intents
     o Intents implicites : Déclaration d’un besoin
           Déclenchement d’un intent implicite
           Filtres pour les intents implicites
     o Les intents informatifs
           Déclaration d’un brodcast
           Récepteurs de broadcasts
           Messages natifs</t>
  </si>
  <si>
    <t>Volume horaire : Cours : 21H ;  TD : 10H30 ; TP: 21H</t>
  </si>
  <si>
    <t>ECUEF422 : Capteurs et Instrumentation</t>
  </si>
  <si>
    <t>Acquérir une compétence théorique et un savoir-faire technique permettant d’être prescripteur, utilisateur de capteurs et de système à base de capteurs.</t>
  </si>
  <si>
    <t xml:space="preserve">Dans ce cours, nous abordons la notion de métrologie qui s'intéresse à la qualité des mesures et en particulier à deux facteurs. Le premier de ces facteurs est de s'assurer du raccordement de la mesure à des étalons de référence. Le deuxième facteur de la qualité de la mesure est celui du calcul de l'incertitude. Le résultat de mesure peut être altéré par le Moyen, instrument de mesure, le Milieu, l'environnement dans lequel la mesure est faite, la Méthode utilisée, la Matière ou ses propriétés mécaniques et la Main d'oeuvre, c'est-à-dire la personne qui mesure. A cause de tous ces paramètres, la mesure peut être entachée d’erreurs de différentes natures, et donc une analyse de mesure s’avère nécessaire pour mener les corrections adéquates.
• En première partie de ce cours, nous introduisons aux étudiants les notions de base de la théorie de mesure (mesurande, grandeur, unité, SI...).
• Dans la deuxième partie du cours, nous explicitons aux étudiants les différents types d’erreurs qui peuvent entachés un résultat de mesure, voir leurs causes et les techniques à appliquer pour les estimer par un majorant dit incertitude. Les étudiants sont appelés également à analyser les mesures en utilisant des techniques statistiques permettant d’assurer une meilleure estimation de la grandeur à mesurer.
• Dans la troisième partie, nous essayons de voir comment mesurer une grandeur physique en utilisant une chaîne de mesure qui peut faire intervenir plusieurs phénomènes différents. Ensuite, nous abordons de près les principaux capteurs de mesures de températures : le principe de base ainsi les avantages et le domaine d’utilisation de chaque capteur.
Des séances des travaux pratiques sont effectuées pour initier les étudiants à utiliser différents instruments de mesure de la température (thermocouple, PT100) ainsi que les enregistreurs automatiques des données telles que la centrale d’acquisition des données HP34970A. Au cours de ce TP, les étudiants sont appelés à contrôler le fonctionnent de ces instruments en utilisant divers programmes (HP-VEE, HP-Benchlink) et aussi à analyser les résultats obtenus en appliquant les notions traitées dans le cours
</t>
  </si>
  <si>
    <t xml:space="preserve">• Connaitre les différentes alternatives de réalisation de circuits numériques.
• Pouvoir décrire un système logique complexe, le synthétiser et l'implémenter sur un circuit logique programmable
</t>
  </si>
  <si>
    <r>
      <rPr>
        <b/>
        <sz val="11"/>
        <color theme="1"/>
        <rFont val="Times New Roman"/>
        <family val="1"/>
      </rPr>
      <t>5. Synthèse VHDL</t>
    </r>
    <r>
      <rPr>
        <sz val="11"/>
        <color theme="1"/>
        <rFont val="Times New Roman"/>
        <family val="1"/>
      </rPr>
      <t xml:space="preserve">
     • le niveau RTL
     • synthèse de circuits logiques combinatoires
     • synthèse de circuits logiques séquentiels
</t>
    </r>
    <r>
      <rPr>
        <b/>
        <sz val="11"/>
        <color theme="1"/>
        <rFont val="Times New Roman"/>
        <family val="1"/>
      </rPr>
      <t>6. Les différentes solutions de conception</t>
    </r>
    <r>
      <rPr>
        <sz val="11"/>
        <color theme="1"/>
        <rFont val="Times New Roman"/>
        <family val="1"/>
      </rPr>
      <t xml:space="preserve">
     • les ASIC : full custom, gate array, standard cell
     • les circuits programmables :
          o les technologies de programmation: fusible, antifusible, MOSFET à grille flottante, SRAM.
          o SPLD : PROM,PLA,PAL, GAL
          o CPLD : architecture et les éléments programmables
          o FPGA : les cellules logiques programmables, les interconnexions programmables, les blocs d'entrés sorties programmables
          o SOPC: les blocs RAM, les éléments DSP, et les hard et soft core, DCM.
          o le flot de programmation d'une FPGA : modélisation VHDL, simulation, les contraintes utilisateurs, synthèse, placement et routages, génération de bitstream et chargement du FPGA
</t>
    </r>
    <r>
      <rPr>
        <b/>
        <sz val="11"/>
        <color theme="1"/>
        <rFont val="Times New Roman"/>
        <family val="1"/>
      </rPr>
      <t>Travaux pratiques :</t>
    </r>
    <r>
      <rPr>
        <sz val="11"/>
        <color theme="1"/>
        <rFont val="Times New Roman"/>
        <family val="1"/>
      </rPr>
      <t xml:space="preserve">
TP1 : modélisation VHDL et simulation d'un système comportementale.
TP2 : modélisation et simulation d'un système d'une façon structurelle.
TP3 : modélisation et simulation d'une machine d'états : feu de carrefour
TP4 : modélisation d'un processeur : UAL +unité de commande + registre
TP5 : modélisation VHDL d'un système et son implémentation sur FPGA
</t>
    </r>
  </si>
  <si>
    <r>
      <rPr>
        <b/>
        <sz val="11"/>
        <color theme="1"/>
        <rFont val="Times New Roman"/>
        <family val="1"/>
      </rPr>
      <t>1. Technologie de conception</t>
    </r>
    <r>
      <rPr>
        <sz val="11"/>
        <color theme="1"/>
        <rFont val="Times New Roman"/>
        <family val="1"/>
      </rPr>
      <t xml:space="preserve">
     • les transistors CMOS :
     • processus de fabrication des circuits logiques
     • description de quelques portes logique avec des transistors CMOS
     • les différentes niveaux de modélisation de circuits numériques: niveau physique, électrique, logique, RTL.
</t>
    </r>
    <r>
      <rPr>
        <b/>
        <sz val="11"/>
        <color theme="1"/>
        <rFont val="Times New Roman"/>
        <family val="1"/>
      </rPr>
      <t>2. Le langage VHDL</t>
    </r>
    <r>
      <rPr>
        <sz val="11"/>
        <color theme="1"/>
        <rFont val="Times New Roman"/>
        <family val="1"/>
      </rPr>
      <t xml:space="preserve">
     • Entity, architecture
     • les différentes modélisations : comportementale, structurelle, flot de données
     • les instructions concurrentes :
     • les instructions séquentielles
     • les configurations
     • les types, les opérateurs, les variables, les signaux, les délais...
</t>
    </r>
    <r>
      <rPr>
        <b/>
        <sz val="11"/>
        <color theme="1"/>
        <rFont val="Times New Roman"/>
        <family val="1"/>
      </rPr>
      <t>3. Simulation et validation des modèles VHDL</t>
    </r>
    <r>
      <rPr>
        <sz val="11"/>
        <color theme="1"/>
        <rFont val="Times New Roman"/>
        <family val="1"/>
      </rPr>
      <t xml:space="preserve">
    • Les tests bench
    • code coverage.
    • Assertion
</t>
    </r>
    <r>
      <rPr>
        <b/>
        <sz val="11"/>
        <color theme="1"/>
        <rFont val="Times New Roman"/>
        <family val="1"/>
      </rPr>
      <t>4. Modélisations des circuits séquentielles : FSM</t>
    </r>
    <r>
      <rPr>
        <sz val="11"/>
        <color theme="1"/>
        <rFont val="Times New Roman"/>
        <family val="1"/>
      </rPr>
      <t xml:space="preserve">
    • définition et les types des machines d'états
    • modélisation VHDL d'une machine de Moore
    • modélisation VHDL d'une machine de Mealy
    • simulation des machines d'états
</t>
    </r>
  </si>
  <si>
    <t>Connaître les principaux composants d'un système à microprocesseur. Savoir interfacer des systèmes à microprocesseurs entre eux. Savoir développer et implémenter des applications écrites en C ou en assembleur sur des systèmes à microprocesseur</t>
  </si>
  <si>
    <t xml:space="preserve">1. Introduction : les principaux composants d'un système à microprocesseur : processeur, mémoire, bus de communication, GPIO, chien de garde, contrôleur d'interruption, DMA, DAC, ADC, interfaces d'entrées sortie (UART, USB, SPI, I2C,...), les étapes de programmation d'un microcontrôleur (développement en C ou assembleur, simulation, compilation, chargement de l'application sur la mémoire.
2. Etude de cas : le microcontrôleur STM32F4 :
a. Le processeur CortexM : architecture interne, gestion des interruptions, organisation de la mémoire SRAM et flash, Débogage,...
b. Etude des principaux périphériques du STM32 : BUS AMBA de ARM (APB, AHB),GPIO, DMA, arbre d’horloge, alimentation.
c. Les techniques d'interface : UART, SPI, I2C, USB : Principe de fonctionnement de chaque interface, étude de la trame de données, envoi synchrone ou asynchrone,
Les différents TP consistent à développer des applications en C dans l'environnement de développement IAR. Ainsi, l'étudiant pourrait simuler son application, faire le débogage et finalement programmer son application directement sur la mémoire du microcontrôleur et la tester sur la carte.
TP1 : Commande de Led à travers le GPIO du système à microprocesseur : STM32F4 discovery et étude de la librairie CMSIS et des différents drivers
TP2 : développement d’une interruption externe.
TP3 : Transfert de données entre périphériques avec le DMA
TP4 : Envoie de données entre STM32 et un autre système à travers l'UART
TP5 : Interfaçage avec le SPI
TP6 : Utilisation de L'ADC
TP7 : Interfaçage avec USB
</t>
  </si>
  <si>
    <t>Systèmes logiques &amp; Architecture des Ordinateurs</t>
  </si>
  <si>
    <t>ECUET411 : Anglais 4</t>
  </si>
  <si>
    <t xml:space="preserve">Volume horaire :TD : 21H ; </t>
  </si>
  <si>
    <t>ECUET412 : Droit informatique, protection des données et éthique</t>
  </si>
  <si>
    <t>ECUEF511 : IA &amp; Machine learning</t>
  </si>
  <si>
    <t xml:space="preserve">Volume horaire :Cours : 21H ; TP : 21H  </t>
  </si>
  <si>
    <t>Semestre : S5</t>
  </si>
  <si>
    <r>
      <rPr>
        <b/>
        <sz val="11"/>
        <color theme="1"/>
        <rFont val="Times New Roman"/>
        <family val="1"/>
      </rPr>
      <t>1ère Partie Fondement de l’IA</t>
    </r>
    <r>
      <rPr>
        <sz val="11"/>
        <color theme="1"/>
        <rFont val="Times New Roman"/>
        <family val="1"/>
      </rPr>
      <t xml:space="preserve">
1. Introduction
2. Résolution d’un problème par recherche
     • Formulation d’un problème
     • largeur d’abord
     • profondeur d’abord
     • profondeur limitée
     • profondeur limitée itérative
     • recherche best‐first
     • hill climbing
     • algorithme A*, heuristiques
     • recherche en faisceau (beam search)
     • recherche par recuit‐simulé
     • Satisfaction de contraintes et recherche (CSP)
     • Jeux stratégiques et recherche : min‐max et alpha‐beta
3. Systèmes experts
     • Base de connaissances : bases de faits, base de règles
     • Inférence : chaînage avant, arrière et mixte
     • Prolog</t>
    </r>
  </si>
  <si>
    <r>
      <rPr>
        <b/>
        <sz val="11"/>
        <color theme="1"/>
        <rFont val="Times New Roman"/>
        <family val="1"/>
      </rPr>
      <t>2ème Partie : introduction à l’apprentissage automatique</t>
    </r>
    <r>
      <rPr>
        <sz val="11"/>
        <color theme="1"/>
        <rFont val="Times New Roman"/>
        <family val="1"/>
      </rPr>
      <t xml:space="preserve">
1. Introduction
2. Apprentissage supervise vs apprentissage non supervise
3. Régression et classification avec des modèles linéaire
4. Les réseaux de neurones
     a. Introduction
     b. Réseaux de neurones convolutifs (CNN)
     c. Réseaux de neurones récurrents (RNR)
5.  Implémentation des réseaux de neurones avec TensorFlow (Python)
    a. Introduction à TensorFlow
    b. Installation de TensorFlow
    c. Distribution de TensorFlow sur des processeurs ou des serveurs
    d. RNR de base avec TensorFlow
    e. Entrainer des RNR
6. Construction d’un modèle multicouche pour une application multimédia avec TensorFlow</t>
    </r>
  </si>
  <si>
    <t>Ce cours a pour objectifs d’une part d’ acquérir des notions fondamentales sur l’intelligence artificielle et ses principaux algorithmes et d’autre part, d’Introduire l’apprentissage automatique</t>
  </si>
  <si>
    <t xml:space="preserve">• Connaissances de base en mathématiques appliquée et en graphes
• Bonne aptitudes en algorithmique et en programmation
</t>
  </si>
  <si>
    <t>ECUEF512 : Réseaux Industriels</t>
  </si>
  <si>
    <t xml:space="preserve">Volume horaire : cours : 21H ; </t>
  </si>
  <si>
    <t xml:space="preserve">Ce module vise à donner une connaissance détaillée et pratique des spécificités techniques des différents réseaux locaux (de terrain) industriels.
</t>
  </si>
  <si>
    <t>• Introduction générale aux réseaux locaux : Couches ISO, Protocoles TCP/IP
• Réseaux locaux Industriels : CAN, FIP, BitBus, InterBus</t>
  </si>
  <si>
    <t xml:space="preserve">Ce cours introduit les concepts de sécurité à travers les vulnérabilités des systèmes IoT : les objets connectés, les systèmes d’exploitation, les réseaux, les applications et les données. Il aura pour but la maîtrise des concepts de base et notions fondamentales de la sécurité informatique. Le focus sera porté sur l’IoT. Ainsi, l’étudiant pourra appréhender le mode opératoire des attaques informatiques ciblant l’écosystème IoT   maîtriser et comprendre les rôles et  le fonctionnement des différents composants et outils de sécurisation de cet écosystème. Ce module permettra aussi de fournir la maîtrise et les compétences nécessaires pour développer un crypto système pour  l’IoT.
Au terme de ce module, l’étudiant(e) sera en mesure de :
• Identifier les risques et menaces qui pèsent sur les applications/systèmes IoT et qui nécessitent des outils cryptographiques. 
• Maîtriser les concepts de base et notions fondamentales de la cryptographie 
• Maîtriser les systèmes d’authentification 
• Maîtriser et appréhender les aspects de sécurisation des objets connectés
• Maîtriser et appréhender les aspects de sécurisation des réseaux .
• Développer de nouvelles approches et solutions de sécurisation pour systèmes IoT.
• Prendre en considération la protection de la vie privée.
</t>
  </si>
  <si>
    <r>
      <rPr>
        <b/>
        <sz val="11"/>
        <color theme="1"/>
        <rFont val="Times New Roman"/>
        <family val="1"/>
      </rPr>
      <t>Chapitre 1 Concepts de base de la sécurité informatique</t>
    </r>
    <r>
      <rPr>
        <sz val="11"/>
        <color theme="1"/>
        <rFont val="Times New Roman"/>
        <family val="1"/>
      </rPr>
      <t xml:space="preserve">
      1. Terminologie
      2. Concepts de base
      3. Transactions IoT &amp; sécurité
</t>
    </r>
    <r>
      <rPr>
        <b/>
        <sz val="11"/>
        <color theme="1"/>
        <rFont val="Times New Roman"/>
        <family val="1"/>
      </rPr>
      <t xml:space="preserve">
Chapitre 2 Fonctions et mécanismes cryptographiques</t>
    </r>
    <r>
      <rPr>
        <sz val="11"/>
        <color theme="1"/>
        <rFont val="Times New Roman"/>
        <family val="1"/>
      </rPr>
      <t xml:space="preserve">
      1. Eléments théoriques de la cryptographie
      2. Algorithmes de chiffrement symétriques &amp; asymétriques &amp; variantes.
      3. Fonctions de hachage, Signature numérique, scellement
      4. Performances des fonctions cryptographiques vs contraintes des objets connectés
      5. Hiérarchie des clés &amp; échange des clés
      6. Certificats et PKIs
  </t>
    </r>
    <r>
      <rPr>
        <b/>
        <sz val="11"/>
        <color theme="1"/>
        <rFont val="Times New Roman"/>
        <family val="1"/>
      </rPr>
      <t xml:space="preserve">
Chapitre 3 Authentification &amp; gestion d’identités</t>
    </r>
    <r>
      <rPr>
        <sz val="11"/>
        <color theme="1"/>
        <rFont val="Times New Roman"/>
        <family val="1"/>
      </rPr>
      <t xml:space="preserve">
      1. IDMS
      2. Authentification 
      3. Protocoles d’authentification
      4. Protocoles zero-knowledge
</t>
    </r>
    <r>
      <rPr>
        <b/>
        <sz val="11"/>
        <color theme="1"/>
        <rFont val="Times New Roman"/>
        <family val="1"/>
      </rPr>
      <t>Chapitre 4 Les protocoles de sécurité</t>
    </r>
    <r>
      <rPr>
        <sz val="11"/>
        <color theme="1"/>
        <rFont val="Times New Roman"/>
        <family val="1"/>
      </rPr>
      <t xml:space="preserve">
      1. Protocoles de la couche2
      2. Le protocole IPsec 
      3. Le protocole TLS/DTLS
      4. Développement des protocoles cryptographiques
</t>
    </r>
  </si>
  <si>
    <r>
      <rPr>
        <b/>
        <sz val="11"/>
        <color theme="1"/>
        <rFont val="Times New Roman"/>
        <family val="1"/>
      </rPr>
      <t>Chapitre 5 Sécurité des objets connectés</t>
    </r>
    <r>
      <rPr>
        <sz val="11"/>
        <color theme="1"/>
        <rFont val="Times New Roman"/>
        <family val="1"/>
      </rPr>
      <t xml:space="preserve">
     1. Sécurité hardware : menaces ; attaques physiques, par canaux cachés, par injections de fautes, logicielles, sécurisation hardware
     2. Sécurité du système d’exploitation
     3. Trusted computing
     4. Sécurité applicative &amp; de code mobile
</t>
    </r>
    <r>
      <rPr>
        <b/>
        <sz val="11"/>
        <color theme="1"/>
        <rFont val="Times New Roman"/>
        <family val="1"/>
      </rPr>
      <t>Chapitre 6 Sécurité des réseaux</t>
    </r>
    <r>
      <rPr>
        <sz val="11"/>
        <color theme="1"/>
        <rFont val="Times New Roman"/>
        <family val="1"/>
      </rPr>
      <t xml:space="preserve">
     1. Filtrage &amp; Pare feu
     2. Détection d’intrusion
     3. Sécurité des réseaux sans fil
</t>
    </r>
    <r>
      <rPr>
        <b/>
        <sz val="11"/>
        <color theme="1"/>
        <rFont val="Times New Roman"/>
        <family val="1"/>
      </rPr>
      <t>Chapitre 7 IoT et protection de la vie privée</t>
    </r>
    <r>
      <rPr>
        <sz val="11"/>
        <color theme="1"/>
        <rFont val="Times New Roman"/>
        <family val="1"/>
      </rPr>
      <t xml:space="preserve">
     1. Privacy &amp; IoT
     2. IDMS, Authentification &amp; privacy
     3. Anonymisation 
     4. Minimisation
     5. Blockchain et IoT</t>
    </r>
  </si>
  <si>
    <t>ECUEF521: Architecture IoT</t>
  </si>
  <si>
    <t>ECUEF522 : Sécurité IoT</t>
  </si>
  <si>
    <t>Volume horaire : cours : 21H</t>
  </si>
  <si>
    <t>ECUEF531: Conception des systèmes numériques (Co-design)</t>
  </si>
  <si>
    <t xml:space="preserve">Appliquer les notions de conception orientée objet et du langage UML avec une méthodologie agile
</t>
  </si>
  <si>
    <t>Connaissances en conception orientée objet, notamment le langage UML</t>
  </si>
  <si>
    <t>1- Introduction 
     o Définition
     o Itérativité dans les processus unifiés
     o Architecture des processus unifiés
     o Relation avec UML
2- Vie du processus unifié
3- Les activités
     o Expression des besoins
     o Analyse
     o Conception
     o Implémentation
     o Test
4- Les phases
     o Analyse des besoins
     o Elaboration
     o Construction
     o Transition</t>
  </si>
  <si>
    <t>Dans le cadre de ce cours, les étudiants auront une connaissance sur les approches de conception mixtes matériel/logiciel (Codesign, etc) ainsi que les concepts avancés des architectures avancées pouvant être cible d’implémentation pour les IoT. Les étudiants auront des connaissances solides sur les architectures à usage général de type RISC ou CISC ainsi que les architectures à applications spécifiques dites « Architectures des systèmes embarqués et des IoT». Par ailleurs, les étudiants seront familiarisés par les formalismes, approches et méthodologies de développement destinées aux systèmes embarqués implantées sur des puces SoC et MPSoC (System on Chip, Multiprocessor System on Chip).</t>
  </si>
  <si>
    <t>• Introduction aux architectures à usage général et spécifiques
• Architecture des systèmes embarqués : SoC, MPSoC
• Flots de conception pour les systèmes embarqués :
        o Les niveaux d’abstraction : Système, TLM, CABA, RTL
        o Méthodologie de Codesign
        o Co-simulation et prototypage
• Estimation et optimisation de la performance 
• Implémentation des IoT sur les FPGA</t>
  </si>
  <si>
    <t>System on Chip (SoC), Architecture, capteurs &amp; instrumentation</t>
  </si>
  <si>
    <t>ECUEF541: Systèmes Temps Réel</t>
  </si>
  <si>
    <t xml:space="preserve">• Exécutif
• Tâches
• Evénements et synchronisation
• Partage de ressources
• Communications entre taches
• Gestion de la mémoire
• Gestion du temps
• Interruptions
• Fichiers temps réel
• POSIX et le temps réel
</t>
  </si>
  <si>
    <t xml:space="preserve">• G. Coulouris, J. Dollimore, and T. Kindberg. Distributed Systems—Concepts and Design, 2nd Ed. Addison-Wesley Publishers Ltd., 1994.
• I. Demeure and C. Bonnet. Introduction aux systèmes temps réel. Collection pédagogique de télécommunications, Hermès, septembre 1999.
• A. Dorseuil and P. Pillot. Le temps réel en millieu industriel. Edition DUNOD, Collection Informatique Industrielle, 1991.
• F. Cottet &amp; E. Grolleau, « systèmes temps réel de contrôle-commande : conception et implémnetation », Ed. Dunod, 2005, ISBN:2 10 007893 3.
• Dorseuil A. et Pillot P., « le temps réel en milieu industriel », édition Dunod, collection informatique industrielle, 1991
</t>
  </si>
  <si>
    <t>Systéme d'évaluation :Contôle Continu</t>
  </si>
  <si>
    <t>ECUEF512: Entreprenariat</t>
  </si>
  <si>
    <t>Volume horaire : Cours: 21H</t>
  </si>
  <si>
    <t xml:space="preserve">Le cours vise à donner aux étudiants les bases de connaissance liées à l’entrepreneuriat et au Business Plan. </t>
  </si>
  <si>
    <r>
      <rPr>
        <b/>
        <sz val="11"/>
        <color theme="1"/>
        <rFont val="Calibri"/>
        <family val="2"/>
        <scheme val="minor"/>
      </rPr>
      <t>A. De l’idée au projet</t>
    </r>
    <r>
      <rPr>
        <sz val="11"/>
        <color theme="1"/>
        <rFont val="Calibri"/>
        <family val="2"/>
        <scheme val="minor"/>
      </rPr>
      <t xml:space="preserve">
     1. Avoir une idée
     2. Evaluer l’opportunité
     3. Le business Plan
     4. Les prévisions financières
</t>
    </r>
    <r>
      <rPr>
        <b/>
        <sz val="11"/>
        <color theme="1"/>
        <rFont val="Calibri"/>
        <family val="2"/>
        <scheme val="minor"/>
      </rPr>
      <t>B. Définir son positionnement</t>
    </r>
    <r>
      <rPr>
        <sz val="11"/>
        <color theme="1"/>
        <rFont val="Calibri"/>
        <family val="2"/>
        <scheme val="minor"/>
      </rPr>
      <t xml:space="preserve">
     1. Définir son marché
     2. La segmentation
     3. Hiérarchiser les segments
     4. Le plan marketing et commercial
</t>
    </r>
    <r>
      <rPr>
        <b/>
        <sz val="11"/>
        <color theme="1"/>
        <rFont val="Calibri"/>
        <family val="2"/>
        <scheme val="minor"/>
      </rPr>
      <t>C. Structure et mode de fonctionnement</t>
    </r>
    <r>
      <rPr>
        <sz val="11"/>
        <color theme="1"/>
        <rFont val="Calibri"/>
        <family val="2"/>
        <scheme val="minor"/>
      </rPr>
      <t xml:space="preserve">
     1. Structure et organisation
     2. Business model
     3. Aspects juridiques et financiers
</t>
    </r>
    <r>
      <rPr>
        <b/>
        <sz val="11"/>
        <color theme="1"/>
        <rFont val="Calibri"/>
        <family val="2"/>
        <scheme val="minor"/>
      </rPr>
      <t>D. De l’analyse à un démarrage réussi</t>
    </r>
    <r>
      <rPr>
        <sz val="11"/>
        <color theme="1"/>
        <rFont val="Calibri"/>
        <family val="2"/>
        <scheme val="minor"/>
      </rPr>
      <t xml:space="preserve">
      1. L’identification et la gestion des risques
      2. Le marché de la création d’entreprises</t>
    </r>
  </si>
  <si>
    <t>Ce cours s’intéresse aux deux premières couches du modelé OSI, à savoir la couche physique et la couche liaison de données. Après avoir étudié ce cours, l’étudiant sera en mesure de :
- Expliquer les concepts de transmission de données, y compris les notions de mode d’utilisation des circuits de données.
- Identifier le codage et la modulation.
- Comprendre le phénomène de multiplexage.
- Décrire les caractéristiques physiques des différents médias de réseautique.
- Connaître les avantages et les inconvénients recensés avec ces supports.
- Expliquer les différentes méthodes de synchronisation.
- Identifier les codes détecteurs et correcteurs d’erreurs.</t>
  </si>
  <si>
    <r>
      <rPr>
        <b/>
        <sz val="11"/>
        <color theme="1"/>
        <rFont val="Times New Roman"/>
        <family val="1"/>
      </rPr>
      <t>Chapitre 1 : Structure des systèmes téléinformatiques</t>
    </r>
    <r>
      <rPr>
        <sz val="11"/>
        <color theme="1"/>
        <rFont val="Times New Roman"/>
        <family val="1"/>
      </rPr>
      <t xml:space="preserve">
</t>
    </r>
    <r>
      <rPr>
        <b/>
        <sz val="11"/>
        <color theme="1"/>
        <rFont val="Times New Roman"/>
        <family val="1"/>
      </rPr>
      <t>Partie 1 : Concepts et terminologie</t>
    </r>
    <r>
      <rPr>
        <sz val="11"/>
        <color theme="1"/>
        <rFont val="Times New Roman"/>
        <family val="1"/>
      </rPr>
      <t xml:space="preserve">
    1- Eléments d’un système téléinformatique (ETTD, ETCD, …)
    2- Différents types de réseaux (LAN, MAN, WAN, WLAN…)
    3- Modes d’échange (simplex, half duplex, full duplex)
    4- Critères de performance (débit, délai de transmission,…)
</t>
    </r>
    <r>
      <rPr>
        <b/>
        <sz val="11"/>
        <color theme="1"/>
        <rFont val="Times New Roman"/>
        <family val="1"/>
      </rPr>
      <t xml:space="preserve">
Partie 2 : Fonctionnement théorique d’un réseau de communication</t>
    </r>
    <r>
      <rPr>
        <sz val="11"/>
        <color theme="1"/>
        <rFont val="Times New Roman"/>
        <family val="1"/>
      </rPr>
      <t xml:space="preserve">
    1- Notion de couches
    2- Notion de protocoles
    3- Modèles de référence (OSI, TCP/IP)).
</t>
    </r>
    <r>
      <rPr>
        <b/>
        <sz val="11"/>
        <color theme="1"/>
        <rFont val="Times New Roman"/>
        <family val="1"/>
      </rPr>
      <t>Chapitre 2 : La couche physique</t>
    </r>
    <r>
      <rPr>
        <sz val="11"/>
        <color theme="1"/>
        <rFont val="Times New Roman"/>
        <family val="1"/>
      </rPr>
      <t xml:space="preserve">
</t>
    </r>
    <r>
      <rPr>
        <b/>
        <sz val="11"/>
        <color theme="1"/>
        <rFont val="Times New Roman"/>
        <family val="1"/>
      </rPr>
      <t xml:space="preserve">
Partie 1 : Principe de la transmission</t>
    </r>
    <r>
      <rPr>
        <sz val="11"/>
        <color theme="1"/>
        <rFont val="Times New Roman"/>
        <family val="1"/>
      </rPr>
      <t xml:space="preserve">
    1- Nature de l‘information à transmettre (analogique / numérique)
    2- Conversion analogique numérique (Principe, intérêts)
    3- Caractéristique d’une voie de transmission
    4- Supports physiques de transmission
    5- Le multiplexage
    6- La synchronisation
</t>
    </r>
    <r>
      <rPr>
        <b/>
        <sz val="11"/>
        <color theme="1"/>
        <rFont val="Times New Roman"/>
        <family val="1"/>
      </rPr>
      <t>Partie 2 : Transmission en bande de base (le codage)</t>
    </r>
    <r>
      <rPr>
        <sz val="11"/>
        <color theme="1"/>
        <rFont val="Times New Roman"/>
        <family val="1"/>
      </rPr>
      <t xml:space="preserve">
   1- L’information à la base
   2- Le code NRZ, NRZI
   3- Le code Manchester, Manchester différentiel
   4- Le code de Miller
</t>
    </r>
  </si>
  <si>
    <r>
      <t xml:space="preserve">  </t>
    </r>
    <r>
      <rPr>
        <b/>
        <sz val="11"/>
        <color theme="1"/>
        <rFont val="Times New Roman"/>
        <family val="1"/>
      </rPr>
      <t xml:space="preserve">
Partie 3 : Transmission par modulation (les différentes modulations)</t>
    </r>
    <r>
      <rPr>
        <sz val="11"/>
        <color theme="1"/>
        <rFont val="Times New Roman"/>
        <family val="1"/>
      </rPr>
      <t xml:space="preserve">
   1- Modulation et démodulation
   2- Modulation analogique (AM, FM, PM)
   3- Modulation (ASK, FSK, PSK)
   4-La technologie ADSL
</t>
    </r>
    <r>
      <rPr>
        <b/>
        <sz val="11"/>
        <color theme="1"/>
        <rFont val="Times New Roman"/>
        <family val="1"/>
      </rPr>
      <t>Chapitre 3 : La couche Liaison de Données</t>
    </r>
    <r>
      <rPr>
        <sz val="11"/>
        <color theme="1"/>
        <rFont val="Times New Roman"/>
        <family val="1"/>
      </rPr>
      <t xml:space="preserve">
Partie 1 : Codes détecteurs et correcteurs d’erreurs
Partie 2 : Protocole HDLC</t>
    </r>
  </si>
  <si>
    <t>Guy Pujolle "Les Réseaux" édition 2003 EYROLLES
Guy Pujolle. "Cours. réseaux. télécoms. Avec exercices corrigés" 3ème édition EYROLLES</t>
  </si>
  <si>
    <t>IoT chief officier/Analyste de données spécifiques IoT*</t>
  </si>
  <si>
    <t>Itégrateur IoT*</t>
  </si>
  <si>
    <t>* Métiers ajoutés par la CNSI au Référentiel REM/REC</t>
  </si>
  <si>
    <t>Unité optionnelle*</t>
  </si>
  <si>
    <t xml:space="preserve">* voir suggestions de la CNSI dans le document "Cursus de Formation en Licence Informatique" </t>
  </si>
  <si>
    <t>Technologie des Réseaux sans fil pour IoT</t>
  </si>
  <si>
    <t>Conception Matériel/Logiciel &amp; Communication pour l'IoT</t>
  </si>
  <si>
    <t>Architecture IoT**</t>
  </si>
  <si>
    <t>Conception des systèmes numériques( Co-design)**</t>
  </si>
  <si>
    <t>** les TP pourront être réalisés sous forme de Projets Tutorés</t>
  </si>
  <si>
    <t>Mention : "Computer Engineering"    /    Parcours : "Systèmes Embarqués &amp; IoT"</t>
  </si>
  <si>
    <t>Atelier Programmation 1</t>
  </si>
  <si>
    <t>Sécurité informatique</t>
  </si>
  <si>
    <t>UEO410 :                    Unité optionnelle*</t>
  </si>
  <si>
    <t>UEO310 :                   Unité optionnelle*</t>
  </si>
  <si>
    <t>Architecture et Sécurité pour l'IoT</t>
  </si>
  <si>
    <t>IA et Réseaux Industriels</t>
  </si>
  <si>
    <t>UEF510 :                            IA et Réseaux Industriels</t>
  </si>
  <si>
    <t xml:space="preserve">UEF520 :Architecture et sécurité pour l'IoT </t>
  </si>
  <si>
    <t>UEF530 :Conception Matériel/Logiciel &amp; Communication pour l'IoT</t>
  </si>
  <si>
    <t>Technologie des Réseaux sans fil pour l'IoT</t>
  </si>
  <si>
    <t>UEF250 : Systèmes d'exploitation</t>
  </si>
  <si>
    <t>UEF330 : Systèmes d'information</t>
  </si>
  <si>
    <t>Conception des circuits logiques &amp; Synthèse VHDL**</t>
  </si>
  <si>
    <t>Volume horaire : Cours 21H ;  TP : 21H</t>
  </si>
  <si>
    <r>
      <rPr>
        <b/>
        <sz val="11"/>
        <color theme="1"/>
        <rFont val="Times New Roman"/>
        <family val="1"/>
      </rPr>
      <t>1. Les Systèmes de Numération et de Conversion</t>
    </r>
    <r>
      <rPr>
        <sz val="11"/>
        <color theme="1"/>
        <rFont val="Times New Roman"/>
        <family val="1"/>
      </rPr>
      <t xml:space="preserve">
     - Circuits digitaux et réseaux de commutation
     - Systèmes de numération et conversions
     - Arithmétique binaire
     - Codes binaires
</t>
    </r>
    <r>
      <rPr>
        <b/>
        <sz val="11"/>
        <color theme="1"/>
        <rFont val="Times New Roman"/>
        <family val="1"/>
      </rPr>
      <t>2. Algèbre de Boole et Portes Logiques</t>
    </r>
    <r>
      <rPr>
        <sz val="11"/>
        <color theme="1"/>
        <rFont val="Times New Roman"/>
        <family val="1"/>
      </rPr>
      <t xml:space="preserve">
     - Opérateurs et opérations de base
     - Expressions Booléennes et tables de vérité
     - Théorèmes et lois de base
     - Multiplier puis factoriser
     - Le OU exclusif et opérations équivalentes
     - Logique positive et logique négative
    - Simplifications algébrique</t>
    </r>
    <r>
      <rPr>
        <b/>
        <sz val="11"/>
        <color theme="1"/>
        <rFont val="Times New Roman"/>
        <family val="1"/>
      </rPr>
      <t>s
3. Applications de l’algèbre de Boole (Fonctions et Circuits Logiques)</t>
    </r>
    <r>
      <rPr>
        <sz val="11"/>
        <color theme="1"/>
        <rFont val="Times New Roman"/>
        <family val="1"/>
      </rPr>
      <t xml:space="preserve">
     - Conception de circuits combinatoires en utilisant les tables de vérité
     - Borne inférieure et borne supérieure
     - Fonction incomplètement spécifiées
     - Exemples de construction de tables de vérité
</t>
    </r>
    <r>
      <rPr>
        <b/>
        <sz val="11"/>
        <color theme="1"/>
        <rFont val="Times New Roman"/>
        <family val="1"/>
      </rPr>
      <t>4. Simplification et Minimisation des Fonctions Logiques</t>
    </r>
    <r>
      <rPr>
        <sz val="11"/>
        <color theme="1"/>
        <rFont val="Times New Roman"/>
        <family val="1"/>
      </rPr>
      <t xml:space="preserve">
     - Coût d’une expression logique
     - Principe de minimisation
     - Minimisation par la méthode de Karnaugh
     -  Minimisation par la méthode de Quine‐McCluskey
</t>
    </r>
    <r>
      <rPr>
        <b/>
        <sz val="11"/>
        <color theme="1"/>
        <rFont val="Times New Roman"/>
        <family val="1"/>
      </rPr>
      <t/>
    </r>
  </si>
  <si>
    <r>
      <rPr>
        <b/>
        <sz val="11"/>
        <color theme="1"/>
        <rFont val="Times New Roman"/>
        <family val="1"/>
      </rPr>
      <t>5. Etude de Certains Circuits Combinatoires</t>
    </r>
    <r>
      <rPr>
        <sz val="11"/>
        <color theme="1"/>
        <rFont val="Times New Roman"/>
        <family val="1"/>
      </rPr>
      <t xml:space="preserve">
     - L’additionneur
     - Le soustracteur
     - Le multiplexeur
     - Le décodeur
</t>
    </r>
    <r>
      <rPr>
        <b/>
        <sz val="11"/>
        <color theme="1"/>
        <rFont val="Times New Roman"/>
        <family val="1"/>
      </rPr>
      <t xml:space="preserve">6. Les Eléments de Base des Circuits  Séquentiels
     </t>
    </r>
    <r>
      <rPr>
        <sz val="11"/>
        <color theme="1"/>
        <rFont val="Times New Roman"/>
        <family val="1"/>
      </rPr>
      <t xml:space="preserve">- La bascule T, La bascule R.S., La bascule J.K., La bascule D.
</t>
    </r>
    <r>
      <rPr>
        <b/>
        <sz val="11"/>
        <color theme="1"/>
        <rFont val="Times New Roman"/>
        <family val="1"/>
      </rPr>
      <t>7. Exemples de circuits séquentiels : Les Compteurs et les Registres</t>
    </r>
    <r>
      <rPr>
        <sz val="11"/>
        <color theme="1"/>
        <rFont val="Times New Roman"/>
        <family val="1"/>
      </rPr>
      <t xml:space="preserve">
     - Conception de compteurs avec des bascules R.S., Conception de compteurs avec des bascules J.K, Conception de compteurs avec des bascules D., Les registres à décalage
</t>
    </r>
    <r>
      <rPr>
        <b/>
        <sz val="11"/>
        <color theme="1"/>
        <rFont val="Times New Roman"/>
        <family val="1"/>
      </rPr>
      <t>8. Analyse des Circuits Séquentiels à Horloge</t>
    </r>
    <r>
      <rPr>
        <sz val="11"/>
        <color theme="1"/>
        <rFont val="Times New Roman"/>
        <family val="1"/>
      </rPr>
      <t xml:space="preserve">
     - Le contrôleur de parité
     - Analyse par traçage du signal temporel
     - Graphes et tables d’états
     - Modèles généraux des réseaux séquentiels
     - Dérivation des graphes et de tables d’états
     - Réduction des tables d’états</t>
    </r>
  </si>
  <si>
    <r>
      <rPr>
        <b/>
        <sz val="11"/>
        <color theme="1"/>
        <rFont val="Times New Roman"/>
        <family val="1"/>
      </rPr>
      <t>1. Introduction à l'algorithmique
2. Environnement algorithmique
3. Types de données, constante, Variables
4. Structures conditionnelles
5. Structures itératives
6. Les types structurés :</t>
    </r>
    <r>
      <rPr>
        <sz val="11"/>
        <color theme="1"/>
        <rFont val="Times New Roman"/>
        <family val="1"/>
      </rPr>
      <t xml:space="preserve">
     - Tableaux unidimensionnel vecteur)
     - Tableaux bidimensionnels (Matrices)
     - Les enregistrements
</t>
    </r>
    <r>
      <rPr>
        <b/>
        <sz val="11"/>
        <color theme="1"/>
        <rFont val="Times New Roman"/>
        <family val="1"/>
      </rPr>
      <t>7. Algorithmes de tri : par sélection, par insertion, à bulle, quick sort, etc.
8. Algorithmes de recherche (recherche par dichotomie)
9. Procédures et fonctions
10. Mode de passage de paramètres</t>
    </r>
    <r>
      <rPr>
        <sz val="11"/>
        <color theme="1"/>
        <rFont val="Times New Roman"/>
        <family val="1"/>
      </rPr>
      <t xml:space="preserve">
     - Passage par adresse,
     - passage par valeur.
</t>
    </r>
    <r>
      <rPr>
        <b/>
        <sz val="11"/>
        <color theme="1"/>
        <rFont val="Times New Roman"/>
        <family val="1"/>
      </rPr>
      <t>11. Récursivité
12. Notion de pointeur.</t>
    </r>
    <r>
      <rPr>
        <sz val="11"/>
        <color theme="1"/>
        <rFont val="Times New Roman"/>
        <family val="1"/>
      </rPr>
      <t xml:space="preserve">
     - Opérateurs sur les pointeurs
</t>
    </r>
  </si>
  <si>
    <t>TPs : Programmation en Assembleur</t>
  </si>
  <si>
    <t>Volume horaire : Cours :10H30 ; TP : 31H30</t>
  </si>
  <si>
    <t>Volume horaire : Cours : 21H ;  TP :21H</t>
  </si>
  <si>
    <t xml:space="preserve">Fournir la maîtrise et les compétences nécessaires pour la mise en place d’un réseau local informatique. Au terme de ce module, l'étudiant ou l'étudiante sera en mesure de : 
- Maîtriser les concepts de base et notions fondamentales et les principales technologies de réseaux locaux, 
- Connaître les différents équipements nécessaires à la mise en place d’un réseau local (LAN) et comprendre leur fonctionnement.
- Installer, configurer et mettre en place des Switch et déployer un réseau local.
- Cours certifiant constructeur
</t>
  </si>
  <si>
    <t xml:space="preserve">I. Architecture et normalisation des réseaux locaux
1. Historique
2. Constituants
3. Topologies
4. Normalisation et Modèle de l’IEEE, 
II -Technologie Ethernet
1. La norme IEEE 802.3
2. Couche physique
3. Couche MAC  et accès au canal
4. Ethernet switché et Gigabit Ethernet
5. Construction de Spanning Tree
6. Les VLAN
7. DHCP, NAT, PAT
8. Résolution d’adresse et protocoles  ARP, RARP
9. Sous réseaux
10. Interconnexion
III-  WLAN : Technologie WiFi
1. La norme IEEE802.11
2. La couche Physique
3. Couche MAC  et accès au canal
4. Modes de déploiement de réseaux WiFi
</t>
  </si>
  <si>
    <t xml:space="preserve">1. A.Tanenmaum , &amp;  D.J.Wetherall,  Réseaux  , 5è édition Pearson.
2. G. Pujoll,e Les réseaux, dernière éd., Eyrolles.
3. C. Servin, Réseaux &amp; télécoms,   4e éd. Dunod 2013
4. W. Stalling, Réseaux et Communication sans fil, Pearson Education, dernière édition
5. P. Rolin,  Réseaux locaux Hermès. 1991
6. Jarray Belgacem,  Télécommunications, réseaux informatiques, adresse IP, modèle OSI, éthernet, VLAN, routage, - Collection Technosup 2015
</t>
  </si>
  <si>
    <t xml:space="preserve">Fournir la maîtrise des concepts ainsi que les briques  de base de la sécurité informatique. Au terme de ce module, l'étudiant ou l'étudiante sera en mesure de : 
• Appréhender l’importance de la sécurité informatique.
• Acquérir des connaissances techniques sur les menaces touchant aux composantes applicatives d’un S.I. et acquérir un savoir faire en matière de détection des vulnérabilités et des failles au sein des applications.
• Associer risque-menaces-services-mécanismes dispositif de sécurité.
• Maîtriser les concepts et mécanismes de base de la Cryptographie
• Maîtriser le contrôle d’accès
• Instaurer un échange applicatif sécurisé
</t>
  </si>
  <si>
    <r>
      <rPr>
        <b/>
        <sz val="11"/>
        <color theme="1"/>
        <rFont val="Times New Roman"/>
        <family val="1"/>
      </rPr>
      <t>I-Concepts de base</t>
    </r>
    <r>
      <rPr>
        <sz val="11"/>
        <color theme="1"/>
        <rFont val="Times New Roman"/>
        <family val="1"/>
      </rPr>
      <t xml:space="preserve">
 Propriétés de sécurité, actifs, failles, risques &amp; menaces, impacts, services, mécanismes, politique, périmètre, démarche.
</t>
    </r>
    <r>
      <rPr>
        <b/>
        <sz val="11"/>
        <color theme="1"/>
        <rFont val="Times New Roman"/>
        <family val="1"/>
      </rPr>
      <t>II-Attaques informatiques</t>
    </r>
    <r>
      <rPr>
        <sz val="11"/>
        <color theme="1"/>
        <rFont val="Times New Roman"/>
        <family val="1"/>
      </rPr>
      <t xml:space="preserve">
     1. Usurpation
     2. Falsification &amp; fabrication,
     3. Interception et divulgation
     4. Répudiation 
     5. Déni de service (dos) 
     6. Elévation des privilèges
     7. Attaques virales
     8. Intrusions 
     9. Attaques applicatives, Hameçonnage et arnaques
</t>
    </r>
    <r>
      <rPr>
        <b/>
        <sz val="11"/>
        <color theme="1"/>
        <rFont val="Times New Roman"/>
        <family val="1"/>
      </rPr>
      <t xml:space="preserve">III-Sécurité des systèmes d’exploitation </t>
    </r>
    <r>
      <rPr>
        <sz val="11"/>
        <color theme="1"/>
        <rFont val="Times New Roman"/>
        <family val="1"/>
      </rPr>
      <t xml:space="preserve">
     1. Sécurité Windows
     2. Sécurité Linux
</t>
    </r>
    <r>
      <rPr>
        <b/>
        <sz val="11"/>
        <color theme="1"/>
        <rFont val="Times New Roman"/>
        <family val="1"/>
      </rPr>
      <t xml:space="preserve">     3. Maintenance de la sécurité des systèmes
IV-Sécurité des fichiers</t>
    </r>
    <r>
      <rPr>
        <sz val="11"/>
        <color theme="1"/>
        <rFont val="Times New Roman"/>
        <family val="1"/>
      </rPr>
      <t xml:space="preserve"> 
     • NTFS (NT filesystem) 
     • Noms de fichiers réservés 
     • EFS (Encrypted File System) 
     • Windows File Protection (WFP) 
</t>
    </r>
  </si>
  <si>
    <r>
      <rPr>
        <b/>
        <sz val="11"/>
        <color theme="1"/>
        <rFont val="Times New Roman"/>
        <family val="1"/>
      </rPr>
      <t>V-Introduction à la Cryptographie</t>
    </r>
    <r>
      <rPr>
        <sz val="11"/>
        <color theme="1"/>
        <rFont val="Times New Roman"/>
        <family val="1"/>
      </rPr>
      <t xml:space="preserve">
     1. Terminologie &amp; historique
     2. Algorithmes symétriques (DES, AES, RC2-6)
     3. Algorithmes asymétriques (RSA, el Gamal, ECC)
     4. Fonctions de Hachage
     5. Signature numérique
     6. Certificats numériques et confiance
     7. Domaines d’utilisation
</t>
    </r>
    <r>
      <rPr>
        <b/>
        <sz val="11"/>
        <color theme="1"/>
        <rFont val="Times New Roman"/>
        <family val="1"/>
      </rPr>
      <t>VI-Introduction au Contrôle d’accès</t>
    </r>
    <r>
      <rPr>
        <sz val="11"/>
        <color theme="1"/>
        <rFont val="Times New Roman"/>
        <family val="1"/>
      </rPr>
      <t xml:space="preserve">
     1. Stratégie de sécurité, politique de contrôle d’accès, matrice de contrôle d’accès, listes de contrôle d’accès, RBAC, PBAC, Identification, authentification
     2. Méthodes d’authentification ; facteurs d’authentification, authentification forte, authentification mutuelle, 
     3. Architectures de systèmes d’authentification
     4. Protocoles d’authentification, AAA ? SSO
     5. Gestion d’identités et fédération d’identités
</t>
    </r>
    <r>
      <rPr>
        <b/>
        <sz val="11"/>
        <color theme="1"/>
        <rFont val="Times New Roman"/>
        <family val="1"/>
      </rPr>
      <t>VII-Sécurité du Web</t>
    </r>
    <r>
      <rPr>
        <sz val="11"/>
        <color theme="1"/>
        <rFont val="Times New Roman"/>
        <family val="1"/>
      </rPr>
      <t xml:space="preserve">
     1. Architecture 
     2. Vulnérabilités et Attaques sur le Web
     3. Sécurisation 
     4. Outils 
     5. HTTPS 
     6. IIS 6.0 
</t>
    </r>
    <r>
      <rPr>
        <b/>
        <sz val="11"/>
        <color theme="1"/>
        <rFont val="Times New Roman"/>
        <family val="1"/>
      </rPr>
      <t xml:space="preserve">
IX-  Droit et éthique de la sécurité informatique et protection de la vie privée</t>
    </r>
    <r>
      <rPr>
        <sz val="11"/>
        <color theme="1"/>
        <rFont val="Times New Roman"/>
        <family val="1"/>
      </rPr>
      <t xml:space="preserve">
</t>
    </r>
  </si>
  <si>
    <t xml:space="preserve">1. David Kennedy, Jim O'Gorman, Devon Kearns, Mati Aharoni, Hacking, sécurité et tests d'intrusion avec Metasploit, Pearson 2017
2. Damien Seguy, Philippe Gamache, Sécurité PHP5 et MySQL Eyrolles 2011
3. Gildas Avoine et Pascal Junod, Philippe Oechslin, Sylvain Pasini, Sécurité informatique - Cours et exercices corrigés, Vuiber 2016
4. Gilles Dubertret, Initiation à la cryptographie : Cours et exercices corrigés, Vuiber 2018
5. Jérôme Themee, Sécurité informatique sur le web - Apprenez à sécuriser vos applications (management, cybersécurité, développement et opérationnel), ENi edition 2017
6. Laurent Bloch et Christophe Wolfhugel, Sécurité informatique : Principes et méthodes à l'usage des DSI, RSSI et administrateurs, Eyrolles 2016.
</t>
  </si>
  <si>
    <t>Connaissance des cycles de développement logiciel
Expérience des projets informatiques</t>
  </si>
  <si>
    <t>Acquérir le vocabulaire des normes et standards relatifs à l'activité de Tests (ISO et IEEE)
Maîtriser l'ensemble des activités d'un processus de test
Connaître les différents niveaux et types de tests
Appréhender les techniques et méthodes de tests
Disposer d'une vue d'ensemble du métier de testeur</t>
  </si>
  <si>
    <r>
      <rPr>
        <b/>
        <sz val="11"/>
        <color theme="1"/>
        <rFont val="Times New Roman"/>
        <family val="1"/>
      </rPr>
      <t>I. Fondamentaux des tests</t>
    </r>
    <r>
      <rPr>
        <sz val="11"/>
        <color theme="1"/>
        <rFont val="Times New Roman"/>
        <family val="1"/>
      </rPr>
      <t xml:space="preserve">
• Que sont les tests ? Les objectifs du test. Différences entre tester et deboguer.
• Pourquoi les tests sont-ils nécessaires ? Enjeux et qualité.
• Le vocabulaire du test : vérification, validation, erreur, défaut, défaillance.
• 7 principes généraux des tests : les tests exhaustifs sont impossibles, tester tôt, regroupement des défauts, test et contexte...
• Processus de test : les activités de test et les tâches associées.
• L’importance de la traçabilité.
• La psychologie des tests. Différence d'état d'esprit entre le testeur et le développeur.
</t>
    </r>
    <r>
      <rPr>
        <b/>
        <sz val="11"/>
        <color theme="1"/>
        <rFont val="Times New Roman"/>
        <family val="1"/>
      </rPr>
      <t>II. Tester pendant le cycle de vie du développement logiciel</t>
    </r>
    <r>
      <rPr>
        <sz val="11"/>
        <color theme="1"/>
        <rFont val="Times New Roman"/>
        <family val="1"/>
      </rPr>
      <t xml:space="preserve">
• Modèles de développement logiciels : modèle en V, modèle incrémental et itératif.
• Les 4 niveaux de tests : test de composants, test d'Intégration, test système, test d'acceptation.
• Les principales approches de test : Big-bang, Ad-hoc, Incrémentale, Exploratoire, Dos à Dos...
• Types de tests : fonctionnels, non-fonctionnels, boîte noire, boîte blanche.
• Tests de confirmation et de régression.
• Tests de maintenance
</t>
    </r>
    <r>
      <rPr>
        <b/>
        <sz val="11"/>
        <color theme="1"/>
        <rFont val="Times New Roman"/>
        <family val="1"/>
      </rPr>
      <t>III. Tests statiques</t>
    </r>
    <r>
      <rPr>
        <sz val="11"/>
        <color theme="1"/>
        <rFont val="Times New Roman"/>
        <family val="1"/>
      </rPr>
      <t xml:space="preserve">
• Bases des tests statiques.
• Bénéfices des tests statiques.
• Les différents types de revue.
• Processus de revue formelle. Les principales activités, les rôles et responsabilités, les facteurs de succès.
• Les techniques de revue : Ad hoc, basée sur les rôles, basée sur la perspective.
</t>
    </r>
  </si>
  <si>
    <r>
      <rPr>
        <b/>
        <sz val="11"/>
        <color theme="1"/>
        <rFont val="Times New Roman"/>
        <family val="1"/>
      </rPr>
      <t>IV. Techniques de test</t>
    </r>
    <r>
      <rPr>
        <sz val="11"/>
        <color theme="1"/>
        <rFont val="Times New Roman"/>
        <family val="1"/>
      </rPr>
      <t xml:space="preserve">
• Identifier les conditions de test et concevoir des cas de test.
• Traçabilité des éléments de tests.
• Catégories de techniques de tests, boîte-noire ou boîte-blanche.
• Techniques basées sur les spécifications ou techniques boîte noire.
• Partitions d’équivalence, limites, tables de décision, transitions d'état...
• Techniques basées sur la structure ou boîte blanche.
• Couverture des instructions, des décisions.
• Techniques basées sur l'expérience.
• Sélectionner les techniques de tests.
</t>
    </r>
    <r>
      <rPr>
        <b/>
        <sz val="11"/>
        <color theme="1"/>
        <rFont val="Times New Roman"/>
        <family val="1"/>
      </rPr>
      <t>V. Gestion des tests</t>
    </r>
    <r>
      <rPr>
        <sz val="11"/>
        <color theme="1"/>
        <rFont val="Times New Roman"/>
        <family val="1"/>
      </rPr>
      <t xml:space="preserve">
• Organisation des tests : indépendance du test, rôle d’un Test Manager et d’un Testeur.
• Planification et estimation des tests : plan de test, critères d’entrée et de sortie des tests.
• Pilotage et contrôle des tests, rapports de test.
• Gestion de configuration.
• Risques et Tests : risques projet et risques produit.
• Gestion des défauts.
</t>
    </r>
    <r>
      <rPr>
        <b/>
        <sz val="11"/>
        <color theme="1"/>
        <rFont val="Times New Roman"/>
        <family val="1"/>
      </rPr>
      <t>VI. Outils de support aux tests</t>
    </r>
    <r>
      <rPr>
        <sz val="11"/>
        <color theme="1"/>
        <rFont val="Times New Roman"/>
        <family val="1"/>
      </rPr>
      <t xml:space="preserve">
• Classement des outils.
• Bénéfices et risques de l’automatisation.
• Les outils pour la gestion des tests.
• Les outils pour les tests statiques.
• Les outils pour l’exécution des tests.
• Utilisation efficace des outils : bénéfices et risques potentiels.
• Introduire un outil dans une organisation : sélection, projet pilote, déploiement.
</t>
    </r>
  </si>
  <si>
    <t>Test logiciel ( Certification ISTQB)</t>
  </si>
  <si>
    <t>Anglais 3</t>
  </si>
  <si>
    <t>Système sur puce (SoC)**</t>
  </si>
  <si>
    <t>UEF420 :                       Technologies pour les Systèmes Embarqués</t>
  </si>
  <si>
    <t>UEF430 :                       Test logiciel &amp; SoC</t>
  </si>
  <si>
    <t>ECUEF421 : Conception des circuits logiques &amp; Synthèse VHDL</t>
  </si>
  <si>
    <t>ECUEF431 : Test Logiciel (Certification ISTQB)</t>
  </si>
  <si>
    <t xml:space="preserve">Volume horaire : Cours : 21H ;  TD: 10H30 </t>
  </si>
  <si>
    <t>ECUEF432 : Système sur puce (SoC)</t>
  </si>
  <si>
    <t>Test logiciel &amp; SoC</t>
  </si>
  <si>
    <t xml:space="preserve">Ce cours devra permettre à l’étudiant de comprendre l'architecture typique d'un réseau IoT et de mettre en place une chaîne IoT complète, depuis la remontée d'informations émises par des capteurs connectés jusqu'à la visualisation des données en passant par la collecte Cloud/Big Data et l'exploitation à travers des API REST.
</t>
  </si>
  <si>
    <r>
      <rPr>
        <b/>
        <sz val="11"/>
        <color theme="1"/>
        <rFont val="Calibri"/>
        <family val="2"/>
        <scheme val="minor"/>
      </rPr>
      <t>Chapitre 1 : Introduction</t>
    </r>
    <r>
      <rPr>
        <sz val="11"/>
        <color theme="1"/>
        <rFont val="Calibri"/>
        <family val="2"/>
        <scheme val="minor"/>
      </rPr>
      <t xml:space="preserve">
     1- C’est quoi l’IoT ?
     2- Domaines d’application
     3- Défis de l’IoT (techniques, économiques, sociaux, réglementation.)
</t>
    </r>
    <r>
      <rPr>
        <b/>
        <sz val="11"/>
        <color theme="1"/>
        <rFont val="Calibri"/>
        <family val="2"/>
        <scheme val="minor"/>
      </rPr>
      <t>Chapitre 2 :  Architecture</t>
    </r>
    <r>
      <rPr>
        <sz val="11"/>
        <color theme="1"/>
        <rFont val="Calibri"/>
        <family val="2"/>
        <scheme val="minor"/>
      </rPr>
      <t xml:space="preserve">
     1- Architecture de l’IoT
     2- Modèle de référence de l’IoT
     3- Functional view
     4- Information view
     5- Deployment and operation view
</t>
    </r>
    <r>
      <rPr>
        <b/>
        <sz val="11"/>
        <color theme="1"/>
        <rFont val="Calibri"/>
        <family val="2"/>
        <scheme val="minor"/>
      </rPr>
      <t xml:space="preserve">Chapitre 3 : Acquisition et transport des données
</t>
    </r>
    <r>
      <rPr>
        <sz val="11"/>
        <color theme="1"/>
        <rFont val="Calibri"/>
        <family val="2"/>
        <scheme val="minor"/>
      </rPr>
      <t xml:space="preserve">
      1- Réseaux de capteurs : Composants, Topologie et contraintes physiques
      2- Technologies de communication réseaux (Cellular vs LPWAN vs  short Range)
      3- Protocoles de communication IoT [niveau Réseau et Transport] (6lowPAN, MQTT, CoAP..)
</t>
    </r>
    <r>
      <rPr>
        <b/>
        <sz val="11"/>
        <color theme="1"/>
        <rFont val="Calibri"/>
        <family val="2"/>
        <scheme val="minor"/>
      </rPr>
      <t>Chapitre 4 : Traitement et analyse des données</t>
    </r>
    <r>
      <rPr>
        <sz val="11"/>
        <color theme="1"/>
        <rFont val="Calibri"/>
        <family val="2"/>
        <scheme val="minor"/>
      </rPr>
      <t xml:space="preserve">
      1- Les plateformes de communication logicielle (Technicolor Qeo, Google Weave...).
      2- Les APIs de type REST et outils de développement.
      3- Outils de stockage, de traitement et d’analyse des données (Bigdata…)
      4- Plateformes IoT : Kaa, Thinger.io …
</t>
    </r>
  </si>
  <si>
    <t xml:space="preserve">1- Peter Waher, “Learning Internet of Things”, PACKT publishing, BIRMINGHAM – MUMBAI 
2- Bernd Scholz-Reiter, Florian Michahelles, “Architecting the Internet of Things”, ISBN 978-3-642-19156-5 e-ISBN 978-3-642-19157-2, Springer
3- Atefeh Torkaman and M.A.Seyyedi « Analyzing IoT Reference Architecture Models » International Journal of Computer Science and Software Engineering (IJCSSE), Volume 5, Issue 8, August 2016
</t>
  </si>
  <si>
    <t>Volume horaire :Cours : 21H : TP : 10H30</t>
  </si>
  <si>
    <t xml:space="preserve">• Utiliser efficacement les outils fournis par un système d'exploitation temps réel,
• Concevoir une application sur un système temps réel.
• Introduire les contraintes du temps réel et des définitions de base.
• Architecture et fonctionnement d'un noyau temps réel (tâches, interruptions,...)
• Outils de synchronisation et communication entre tâches dans un noyau temps réel
• (mutex, sémaphores, problème de l’inversion de priorité (protocole à héritage de
• priorité, à priorité plafond)
• L’ordonnancement dans des OS temps réel.
</t>
  </si>
  <si>
    <t>Volume horaire : Cours : 10H30 ; TP : 21H</t>
  </si>
  <si>
    <t xml:space="preserve">• Programmer en C
• Connaître la notion de langage d’assemblage
• System on Chip (SoC), 
</t>
  </si>
  <si>
    <r>
      <rPr>
        <b/>
        <sz val="11"/>
        <color theme="1"/>
        <rFont val="Calibri"/>
        <family val="2"/>
        <scheme val="minor"/>
      </rPr>
      <t>1ère Partie : Langage C pour l’embarqué</t>
    </r>
    <r>
      <rPr>
        <sz val="11"/>
        <color theme="1"/>
        <rFont val="Calibri"/>
        <family val="2"/>
        <scheme val="minor"/>
      </rPr>
      <t xml:space="preserve">
</t>
    </r>
    <r>
      <rPr>
        <b/>
        <sz val="11"/>
        <color theme="1"/>
        <rFont val="Calibri"/>
        <family val="2"/>
        <scheme val="minor"/>
      </rPr>
      <t xml:space="preserve">1. Les données complexes </t>
    </r>
    <r>
      <rPr>
        <sz val="11"/>
        <color theme="1"/>
        <rFont val="Calibri"/>
        <family val="2"/>
        <scheme val="minor"/>
      </rPr>
      <t xml:space="preserve">
  maîtriser les chaînes de texte (ascii 7bits, ascii 8bits et codepages, UTF) 
  connaître les représentations de nombres, le format Q15, les nombres à virgule flottante (l’IEEE754 avec et sans utilisation d’une FPU) 
  maîtriser le transtypage et le changement de représentation 
  connaître les structures, unions, et types complexes 
  maîtriser l’alignement des structures
</t>
    </r>
    <r>
      <rPr>
        <b/>
        <sz val="11"/>
        <color theme="1"/>
        <rFont val="Calibri"/>
        <family val="2"/>
        <scheme val="minor"/>
      </rPr>
      <t xml:space="preserve">2. L’organisation de la mémoire </t>
    </r>
    <r>
      <rPr>
        <sz val="11"/>
        <color theme="1"/>
        <rFont val="Calibri"/>
        <family val="2"/>
        <scheme val="minor"/>
      </rPr>
      <t xml:space="preserve">
  connaître le détail de l’accès aux données, registres, caches et mémoires externes 
  connaître le détail du fonctionnement d’un cache (I et D) et impact sur les performances 
  connaître le fonctionnement d’une MPU et d’une MMU 
  connaître le fonctionnement et les usages des DMA 
  Utiliser les variables avec volatile
</t>
    </r>
    <r>
      <rPr>
        <b/>
        <sz val="11"/>
        <color theme="1"/>
        <rFont val="Calibri"/>
        <family val="2"/>
        <scheme val="minor"/>
      </rPr>
      <t>3. Les bons usages de la mémoire</t>
    </r>
    <r>
      <rPr>
        <sz val="11"/>
        <color theme="1"/>
        <rFont val="Calibri"/>
        <family val="2"/>
        <scheme val="minor"/>
      </rPr>
      <t xml:space="preserve"> 
  maîtriser la portée, la visibilité des données 
  maîtriser l’utilisation de constantes : les économies possibles de RAM 
  maîtriser les passages de données entre fonctions (registres, pile) 
  maîtriser l’utilisation de pointeurs 
  maîtriser l’analyse détaillée de la pile (cycle de vie des données, cadre de pile, risques de débordements) 
  maîtriser la gestion de la mémoire dynamique
</t>
    </r>
    <r>
      <rPr>
        <b/>
        <sz val="11"/>
        <color theme="1"/>
        <rFont val="Calibri"/>
        <family val="2"/>
        <scheme val="minor"/>
      </rPr>
      <t>4. L’utilisation du compilateur</t>
    </r>
    <r>
      <rPr>
        <sz val="11"/>
        <color theme="1"/>
        <rFont val="Calibri"/>
        <family val="2"/>
        <scheme val="minor"/>
      </rPr>
      <t xml:space="preserve"> 
  maîtriser les étapes de traduction du code 
  maîtriser la production du code final (linker) et savoir ajouter des librairies 
  maîtriser la localisation des différentes sections (par exemple avec l’analyse du format ELF) 
  maîtriser les scripts personnalisés pour le linker
</t>
    </r>
  </si>
  <si>
    <r>
      <rPr>
        <b/>
        <sz val="11"/>
        <color theme="1"/>
        <rFont val="Calibri"/>
        <family val="2"/>
        <scheme val="minor"/>
      </rPr>
      <t>5. Les règles pour un debug efficace</t>
    </r>
    <r>
      <rPr>
        <sz val="11"/>
        <color theme="1"/>
        <rFont val="Calibri"/>
        <family val="2"/>
        <scheme val="minor"/>
      </rPr>
      <t xml:space="preserve"> 
  connaître l’impact de l’utilisation de la console 
  connaître les points d’arrêts matériels et logiciels
</t>
    </r>
    <r>
      <rPr>
        <b/>
        <sz val="11"/>
        <color theme="1"/>
        <rFont val="Calibri"/>
        <family val="2"/>
        <scheme val="minor"/>
      </rPr>
      <t xml:space="preserve">6. Le multi-tâches </t>
    </r>
    <r>
      <rPr>
        <sz val="11"/>
        <color theme="1"/>
        <rFont val="Calibri"/>
        <family val="2"/>
        <scheme val="minor"/>
      </rPr>
      <t xml:space="preserve">
  timer matériel et compteurs logiciels, analyse des choix possibles pour la mesure du temps 
  détails de fonctionnement des interruptions (priorité, section critique, sauvegarde de contexte) 
  utilisation de plusieurs contextes et introduction aux scheduler : avantages et impacts 
  mise en œuvre d’applications concurrentes avec un scheduler préemptif sur une cible mono-cœur type ARM cortex-M3 (sans MMU). Possibilité de prévoir des applications sur composant multi-coeur (type cortex-A8), sur demande. 
  files de messages et communication inter-processus 
  usages et impacts des briques matérielles (MPU / MMU) 
  introduction aux architectures multi-cœurs 
  gestion de la synchronisation et de la concurrence d’accès
</t>
    </r>
    <r>
      <rPr>
        <b/>
        <sz val="11"/>
        <color theme="1"/>
        <rFont val="Calibri"/>
        <family val="2"/>
        <scheme val="minor"/>
      </rPr>
      <t>2ème Partie : Programmation sous RT-Linux</t>
    </r>
    <r>
      <rPr>
        <sz val="11"/>
        <color theme="1"/>
        <rFont val="Calibri"/>
        <family val="2"/>
        <scheme val="minor"/>
      </rPr>
      <t xml:space="preserve">
</t>
    </r>
  </si>
  <si>
    <t>permettre d’appréhender les contraintes d’un programme fonctionnant sur une machine à ressources réduites et acquérir les bonnes pratiques pour l’écriture de programme en langage C sur des plateformes dites embarquées.
Cela comprend en particulier : 
- connaître le détail de l’interaction avec le compilateur, en tenant compte de différentes cibles/coeur processeur, 
- savoir manipuler les données complexes (formation de quatre jours) : chaînes et tableaux ; les grands nombres, 
- maîtriser l’organisation de la mémoire, 
- connaître les bons usages de la mémoire : passage de paramètres, cycle de vie d’une donnée dans la pile, 
- savoir gérer le temps et le traitement des interruptions/exceptions, 
- connaître les règles pour un debug efficace, 
- connaître les règles pour le bon usage du compilateur : optimisations explicites ou implicites, 
- connaître les bonnes pratiques d’un développement multitâches.</t>
  </si>
  <si>
    <t>ECUEF542: Programmation pour cible embarquée</t>
  </si>
  <si>
    <t>Projet fédéré (méthode agile)</t>
  </si>
  <si>
    <t>UEO510:                      Unité optionnelle*</t>
  </si>
  <si>
    <t xml:space="preserve">   La répartition du volume horaire pour les modules optionnels entre cours, TD et TP n'est donnée qu'à titre indicatif. C'est l'institution qui ajuste cette répartition selon le module retenu et l'approche pédagogique adoptée</t>
  </si>
  <si>
    <t>Anglais 4</t>
  </si>
  <si>
    <t>ECUET312</t>
  </si>
  <si>
    <t>https://www.istqb.org/downloads/syllabi/foundation-level-syllabus.html
https://www.istqb.org/certification-path-root/foundation-level/foundation-level-content.html</t>
  </si>
  <si>
    <t>Systéme d'évaluation : CC</t>
  </si>
  <si>
    <t>Students should master the basic levels of the sentence structure in terms of listening, reading, writing and speaking.</t>
  </si>
  <si>
    <t>1. To Provide ESP instruction to enhance students’ reading and writing in order to provide practice &amp; interest in the language. 
2. To prepare students to sit for assessments and evaluations such as tests (IELTS,TOEFEL) and quizzes in order to test and revise proper acquisition of the English language.
 3. To build students' confidence and motivation through exposure to facts, figures, quotations, and the latest technological innovations in order to generate interest in the language from an ESP perspective. 
4. To allow students to gain key strategies and expressions for communicating with professionals and specialists.</t>
  </si>
  <si>
    <t xml:space="preserve">1. Grammar – Students will learn complex forms of English grammar including conditional, phrasal verbs, idiomatic expressions etc. Students will practice these structures through communicative and functional activities.
2. Oral Communication – Through listening comprehension and oral performances, students will practice their communication skills. Students will learn how to acquire the main principles of oral presentation and practice them via exposés. 
3. Reading Skills – Emphasis will be on vocabulary growth, comprehension and expression. Students will develop study and reading skills such as skimming, scanning, inference, etc. 
4. Writing Skills – Emphasis will be on the development of an academic essay, i.e. format, layout, coherence, cohesion, linking devices etc.
</t>
  </si>
  <si>
    <t>Course Materials and Resources: Oxford English for Information Technology. Eric H. Glendinning, John McEwan, 2006.</t>
  </si>
  <si>
    <t>ECUET413 : Projet fédéré (méthode agile)</t>
  </si>
  <si>
    <t>Anglais 5</t>
  </si>
  <si>
    <t>Préparation à l'environnement professionnel</t>
  </si>
  <si>
    <t>Volume horaire : cours : 21H ; TP : 21H</t>
  </si>
  <si>
    <t>ECUET511 : Anglais 5</t>
  </si>
  <si>
    <t>Volume horaire : Cours 21H</t>
  </si>
  <si>
    <t>Students should master technical and more complex sentence structure in terms of listening, reading, writing and speaking.</t>
  </si>
  <si>
    <t>The goal of this course is to prepare students with the individual and collaborative technical writing, presentation, and research skills necessary to be effective technical communicators in academic and professional environments.</t>
  </si>
  <si>
    <t xml:space="preserve">a. Understanding the characteristics of technical writing and the importance of purpose, audience, and genre for written communication in technical fields. 
b. Articulating complex engineering ideas appropriate for targeted audiences. 
c. Planning, drafting, revising, editing, and critiquing technical and professional documents through individual and collaborative writing. 
d. Writing effective technical and business documents that are grammatically and stylistically correct. 
e. Preparing and delivering professional technical presentations through applying principles of effective oral communication and slide design.
f. Applying principles for the visual display of quantitative information.
 g. Researching, analyzing, synthesizing, and applying information to create technical reports. 
h. Recognizing ethical implications of technical communication in professional contexts. 
i. Understanding the contemporary issues in engineering from an environmental, societal, economic, and global perspective.
</t>
  </si>
  <si>
    <t>Pocketbook of Technical Writing for Engineers and Scientists, 3rd ed. McGraw-Hill, 2007. ISBN-13: 978-0073191591</t>
  </si>
  <si>
    <r>
      <t xml:space="preserve">Ce cours est conçu pour aider les étudiants à l'exploration de soi pour atteindre la réussite. La pensée critique sera utilisée pour aider les étudiants dans leur développement de soi.  Les étudiants examinent les valeurs, les habitudes, les attitudes et les comportements qui les aideront à maximiser leurs capacités à l’apprentissage efficacement afin de réussir dans la vie personnelle et professionnelle et atteindre ainsi leur potentiel maximum. 
</t>
    </r>
    <r>
      <rPr>
        <b/>
        <sz val="11"/>
        <color theme="1"/>
        <rFont val="Times New Roman"/>
        <family val="1"/>
      </rPr>
      <t>Ateliers pédagogiques</t>
    </r>
    <r>
      <rPr>
        <sz val="11"/>
        <color theme="1"/>
        <rFont val="Times New Roman"/>
        <family val="1"/>
      </rPr>
      <t xml:space="preserve">
• Communiquer efficacement
• Maitriser les outils de l’écoute active 
• Gérer le temps, 
• Fixer des objectifs concrets, motivants, réalistes et catalyseurs d’innovation
• Partager et Innover 
</t>
    </r>
  </si>
  <si>
    <r>
      <rPr>
        <b/>
        <sz val="11"/>
        <color theme="1"/>
        <rFont val="Calibri"/>
        <family val="2"/>
        <scheme val="minor"/>
      </rPr>
      <t>Chapitre I   Introduction : La Réussite</t>
    </r>
    <r>
      <rPr>
        <sz val="11"/>
        <color theme="1"/>
        <rFont val="Calibri"/>
        <family val="2"/>
        <scheme val="minor"/>
      </rPr>
      <t xml:space="preserve"> 
Section I : Les différentes interprétations du succès 
Section II : Définir le succès
Section II : Les différents obstacles à la réussite
Section III : Comment surmonter les obstacles
</t>
    </r>
    <r>
      <rPr>
        <b/>
        <sz val="11"/>
        <color theme="1"/>
        <rFont val="Calibri"/>
        <family val="2"/>
        <scheme val="minor"/>
      </rPr>
      <t xml:space="preserve">Chapitre II  Introduction : L’Evolution humaine </t>
    </r>
    <r>
      <rPr>
        <sz val="11"/>
        <color theme="1"/>
        <rFont val="Calibri"/>
        <family val="2"/>
        <scheme val="minor"/>
      </rPr>
      <t xml:space="preserve">
Section I : La dépendance avantages et inconvénients
Section II : L'indépendance avantages et inconvénients
 Section III : L'interdépendance 
Section IV : Le potentiel 
</t>
    </r>
    <r>
      <rPr>
        <b/>
        <sz val="11"/>
        <color theme="1"/>
        <rFont val="Calibri"/>
        <family val="2"/>
        <scheme val="minor"/>
      </rPr>
      <t>Chapitre III Introduction : Les paradigmes et l’évolution humaine</t>
    </r>
    <r>
      <rPr>
        <sz val="11"/>
        <color theme="1"/>
        <rFont val="Calibri"/>
        <family val="2"/>
        <scheme val="minor"/>
      </rPr>
      <t xml:space="preserve">
Section I : Les paradigmes de soi 
Section II : Les paradigmes des autres 
Section III : Les paradigmes de la vie
Section IV : Les valeurs universelles
</t>
    </r>
    <r>
      <rPr>
        <b/>
        <sz val="11"/>
        <color theme="1"/>
        <rFont val="Calibri"/>
        <family val="2"/>
        <scheme val="minor"/>
      </rPr>
      <t xml:space="preserve">
Chapitre IV Introduction : Les habitudes qui permettent la réussite dans la vie</t>
    </r>
    <r>
      <rPr>
        <sz val="11"/>
        <color theme="1"/>
        <rFont val="Calibri"/>
        <family val="2"/>
        <scheme val="minor"/>
      </rPr>
      <t xml:space="preserve">
Section I : Evolution par la pratique 
Section II : Les différences entre habitudes, attitudes et comportements
Section III : L’importance des bonnes habitudes et comment les développer
Section IV : Le processus de changement des mauvaises attitudes et comportements
Section V : Apprendre à connaitre et à valoriser les petites et grandes victoires
</t>
    </r>
  </si>
  <si>
    <r>
      <rPr>
        <b/>
        <sz val="11"/>
        <color theme="1"/>
        <rFont val="Calibri"/>
        <family val="2"/>
        <scheme val="minor"/>
      </rPr>
      <t>Chapitre V La communication en contexte de diversité</t>
    </r>
    <r>
      <rPr>
        <sz val="11"/>
        <color theme="1"/>
        <rFont val="Calibri"/>
        <family val="2"/>
        <scheme val="minor"/>
      </rPr>
      <t xml:space="preserve">
</t>
    </r>
    <r>
      <rPr>
        <b/>
        <sz val="11"/>
        <color theme="1"/>
        <rFont val="Calibri"/>
        <family val="2"/>
        <scheme val="minor"/>
      </rPr>
      <t>Section I : Styles en matière de communication</t>
    </r>
    <r>
      <rPr>
        <sz val="11"/>
        <color theme="1"/>
        <rFont val="Calibri"/>
        <family val="2"/>
        <scheme val="minor"/>
      </rPr>
      <t xml:space="preserve">
     Aux niveaux : verbal, para-verbal et non verbal
     Prise en compte des facteurs contextuels
</t>
    </r>
    <r>
      <rPr>
        <b/>
        <sz val="11"/>
        <color theme="1"/>
        <rFont val="Calibri"/>
        <family val="2"/>
        <scheme val="minor"/>
      </rPr>
      <t>Section II : Stratégies en matière de communication interculturelle</t>
    </r>
    <r>
      <rPr>
        <sz val="11"/>
        <color theme="1"/>
        <rFont val="Calibri"/>
        <family val="2"/>
        <scheme val="minor"/>
      </rPr>
      <t xml:space="preserve">
     Observation des messages non verbaux et para-verbaux
     Écoute active
     Les styles de communication au sein de l’équipe
</t>
    </r>
    <r>
      <rPr>
        <b/>
        <sz val="11"/>
        <color theme="1"/>
        <rFont val="Calibri"/>
        <family val="2"/>
        <scheme val="minor"/>
      </rPr>
      <t>Section III : La diversité des styles d'apprentissage</t>
    </r>
    <r>
      <rPr>
        <sz val="11"/>
        <color theme="1"/>
        <rFont val="Calibri"/>
        <family val="2"/>
        <scheme val="minor"/>
      </rPr>
      <t xml:space="preserve">
     Divergent
     Assimilateur
     Convergent
     Accommodateur
</t>
    </r>
    <r>
      <rPr>
        <b/>
        <sz val="11"/>
        <color theme="1"/>
        <rFont val="Calibri"/>
        <family val="2"/>
        <scheme val="minor"/>
      </rPr>
      <t>Section IV :  Développement des styles d’apprentissage</t>
    </r>
    <r>
      <rPr>
        <sz val="11"/>
        <color theme="1"/>
        <rFont val="Calibri"/>
        <family val="2"/>
        <scheme val="minor"/>
      </rPr>
      <t xml:space="preserve">
     Interaction avec des personnes dont le style d’apprentissage est différent
     Recours au style d’apprentissage opposé à vos préférences
     Adaptation du style d’apprentissage en fonction des situations
</t>
    </r>
  </si>
  <si>
    <t xml:space="preserve">C.F. Gray et E.W. Larson, La matrice d’affectation des responsabilités, dans Management de projet, McGraw-Hill, 2007, p. 126-127. ISBN 978-2-765104-537
D. A. Kolb, Répertoire des styles d’apprentissage de Kolb, Hay Resources 1999.
T. Miedaner. Coach Yourself to a New Career, ISBN: 978-0-07-170672-8. Editions Mc GRAW Hill 2010 ; 
R.  Bandler, O. Fitzpatrick, A. Roberti. L'essentiel de la PNL: Les clés d'une vie réussie, Editions de L’Homme. 2014. 
</t>
  </si>
  <si>
    <t>ECUEF513: Préparation à l'environnement professionnel</t>
  </si>
  <si>
    <t>Modules Optionnels suggérées</t>
  </si>
  <si>
    <t xml:space="preserve">Certifications suggérées </t>
  </si>
  <si>
    <t>Architectures Avancées des Processeurs</t>
  </si>
  <si>
    <t>Certifications sur les technologies Java</t>
  </si>
  <si>
    <t>Automatique</t>
  </si>
  <si>
    <t>Ingénierie des bases de données</t>
  </si>
  <si>
    <t>Certification TOEFL/TOEIC</t>
  </si>
  <si>
    <t>Développement d’applications réparties</t>
  </si>
  <si>
    <t>Certification ISTQB</t>
  </si>
  <si>
    <t>Certification technologies middleware</t>
  </si>
  <si>
    <t>Big data</t>
  </si>
  <si>
    <t>Certification en Gestion de Projets</t>
  </si>
  <si>
    <t>Certification LORA</t>
  </si>
  <si>
    <t>ECUEO311: Automatique</t>
  </si>
  <si>
    <t>Volume horaire : Cours: 21H ; TD/TP : 10H30</t>
  </si>
  <si>
    <t>Systéme d'évaluation :Mixte</t>
  </si>
  <si>
    <t xml:space="preserve">Ce module se propose d’introduire les principaux concepts de l’automatique, de donner les principes d’analyse, de synthèse, de modélisation et de régulation automatique des systèmes asservis linéaires (continus et échantillonnés) et les systèmes non linéaires.
Permettre au moyen d’exemples concrets une meilleure compréhension des problèmes de performances des systèmes asservis (stabilité, rapidité, précision, correction).
</t>
  </si>
  <si>
    <t xml:space="preserve">• Généralités : transformée de Laplace, de Fourier et en Z.
• Systèmes linéaires continus : Systèmes commandés, schéma fonctionnel, fonction de transfert, réponse temporelle et harmonique, lieus de transfert (Bode, Nyquist et Black-Nichols).
• Analyse des systèmes asservis : stabilité, précision, rapidité.
• Synthèse des systèmes asservis : correction (cascade, parallèle).
• Identification des systèmes asservis : principe et exemples.
• Systèmes asservis linéaires échantillonnés : analyse, synthèse.
• Systèmes asservis non linéaires : généralités, méthode de l’approximation du premier harmonique, méthode du plan de phase.
• Notions sur la théorie des variables </t>
  </si>
  <si>
    <t xml:space="preserve">Elément d’Automatique, P. FAURE-M. RAUBIN, Dunod.
2. Automatique : Commande des systèmes linéaires, p.larminat, Hermes.
3. Systèmes asservis linéaires continus, c.y.vibert, Ellipses.
4. Automatique de base, p.siarry, Ellipses.
5. Théorie et calcul des asservissements linéaires, j.c gille p. decaulme m. pelegrin, Dunod.
6. Cours d’automatique, j.mainguenaud, Masson et Cie.
</t>
  </si>
  <si>
    <r>
      <rPr>
        <b/>
        <sz val="11"/>
        <color theme="1"/>
        <rFont val="Calibri"/>
        <family val="2"/>
        <scheme val="minor"/>
      </rPr>
      <t>Multicore processor (Intel MIC)</t>
    </r>
    <r>
      <rPr>
        <sz val="11"/>
        <color theme="1"/>
        <rFont val="Calibri"/>
        <family val="2"/>
        <scheme val="minor"/>
      </rPr>
      <t xml:space="preserve">
https://www.intel.com/content/www/us/en/architecture-and-technology/many-integrated-core/intel-many-integrated-core-architecture.html
</t>
    </r>
    <r>
      <rPr>
        <b/>
        <sz val="11"/>
        <color theme="1"/>
        <rFont val="Calibri"/>
        <family val="2"/>
        <scheme val="minor"/>
      </rPr>
      <t xml:space="preserve">Graphic Processing Unit (GPU) </t>
    </r>
    <r>
      <rPr>
        <sz val="11"/>
        <color theme="1"/>
        <rFont val="Calibri"/>
        <family val="2"/>
        <scheme val="minor"/>
      </rPr>
      <t xml:space="preserve">
http://www.labri.fr/perso/pbenard/teaching/pghp/slides/Cours_PGHP_2016_08_Cuda.pdf
</t>
    </r>
    <r>
      <rPr>
        <b/>
        <sz val="11"/>
        <color theme="1"/>
        <rFont val="Calibri"/>
        <family val="2"/>
        <scheme val="minor"/>
      </rPr>
      <t>Digital signal processors (DSPs</t>
    </r>
    <r>
      <rPr>
        <sz val="11"/>
        <color theme="1"/>
        <rFont val="Calibri"/>
        <family val="2"/>
        <scheme val="minor"/>
      </rPr>
      <t xml:space="preserve">) 
https://www.creatis.insa-lyon.fr/~yougz/tsi/dsp.ppt 
http://www.technologuepro.com/cours-genie-electrique/cours-13-architecture-dsp/ 
http://www.ece.mcmaster.ca/~ibruce/courses/COE4TL4_lectures31_32.pdf 
</t>
    </r>
    <r>
      <rPr>
        <b/>
        <sz val="11"/>
        <color theme="1"/>
        <rFont val="Calibri"/>
        <family val="2"/>
        <scheme val="minor"/>
      </rPr>
      <t>Field programmable gate array (FPGA)</t>
    </r>
    <r>
      <rPr>
        <sz val="11"/>
        <color theme="1"/>
        <rFont val="Calibri"/>
        <family val="2"/>
        <scheme val="minor"/>
      </rPr>
      <t xml:space="preserve"> 
https://www.researchgate.net/publication/321024930_Fundamentals_of_FPGA_Architecture
https://www.amiq.com/consulting/misc/free_pdf_books/fpgas_for_dummies_ebook.pdf  
</t>
    </r>
    <r>
      <rPr>
        <b/>
        <sz val="11"/>
        <color theme="1"/>
        <rFont val="Calibri"/>
        <family val="2"/>
        <scheme val="minor"/>
      </rPr>
      <t>Accelerated Processing Unit (APU = CPU+GPU/ADSP/FPGA… on a single ship)</t>
    </r>
    <r>
      <rPr>
        <sz val="11"/>
        <color theme="1"/>
        <rFont val="Calibri"/>
        <family val="2"/>
        <scheme val="minor"/>
      </rPr>
      <t xml:space="preserve">
http://developer.amd.com/wordpress/media/2012/10/apu101.pdf 
</t>
    </r>
    <r>
      <rPr>
        <b/>
        <sz val="11"/>
        <color theme="1"/>
        <rFont val="Calibri"/>
        <family val="2"/>
        <scheme val="minor"/>
      </rPr>
      <t>Les architectures hétérogènes : HSA (Heterogeneous System Architecture)</t>
    </r>
    <r>
      <rPr>
        <sz val="11"/>
        <color theme="1"/>
        <rFont val="Calibri"/>
        <family val="2"/>
        <scheme val="minor"/>
      </rPr>
      <t xml:space="preserve"> 
http://www.hsafoundation.com/
https://studylib.net/doc/18477554/electronic-design-12.05.13
https://www.researchgate.net/publication/316857483_On_the_efficiency_of_the_Accelerated_Processing_Unit_for_scientific_computing
</t>
    </r>
    <r>
      <rPr>
        <b/>
        <sz val="11"/>
        <color theme="1"/>
        <rFont val="Calibri"/>
        <family val="2"/>
        <scheme val="minor"/>
      </rPr>
      <t>Multicore and GPU Programming</t>
    </r>
    <r>
      <rPr>
        <sz val="11"/>
        <color theme="1"/>
        <rFont val="Calibri"/>
        <family val="2"/>
        <scheme val="minor"/>
      </rPr>
      <t xml:space="preserve">
https://learning.oreilly.com/library/view/multicore-and-gpu/9780124171374/ 
</t>
    </r>
  </si>
  <si>
    <t xml:space="preserve">Volume horaire : Cours : 10H30 ; TP : 21H </t>
  </si>
  <si>
    <t xml:space="preserve">L’objectif principal de ce module est la maitrise des notions de base permettant de développer des applications BD modernes en exploitant les apports des différents outils à savoir :   le standard SQL, les langages de programmation classique (C/C++, java, Python, C#, etc.) et les langages de 4eme génération (PL/SQL, pg/plssql, etc.) 
Le module insiste sur l’aspect ingénierie dans le développement d’une application BD. Ce type de développement est particulier dans le sens où il fait appel à plusieurs connaissances provenant de plusieurs autres modules de la formation (algorithmiques, structures de données, modélisation des SI, système d’exploitation, etc). Ici, l’aspect pratique est fondamental pour acquérir les abc du développement des applications dans n’importe quel environnement. 
Au bout de ce module, l’étudiant doit être capable :
1.	De transformer la conception d’une BD en une BD de production
2.	De Comprendre le processus de développement (coté client et coté serveur)
3.	D’Interfacer les outils nécessaires dans un environnement BD (interface client, serveur d’application et serveur BD) 
4.	D’Intégrer différentes techniques de développement (web, mobile, desktop, etc.) 
5.	D’exploiter un IDE (Eclipse, Netbeans, Oracle ADF, Oracle APEX, JSF, etc.) 
6.	D’exploiter un Data Modeler (PowerDesigner, Toad, Erwin, DB-Main, etc.) </t>
  </si>
  <si>
    <t xml:space="preserve">1.	Les langages de 4eme Génération actuels (PL/SQL et PG/plsql) 
2.	SQL embarqué (Embedded SQL) 
3.	L’approche de la programmation ODBC 
4.	L’approche de La programmation JDBC
5.	La programmation Web et son environnement (nb : choix libre d’un environnement de développement) 
6.	Les principales API propriétaires (par exemple OCI d’Oracle et PostgreSQL)
7.	Intégration : de la modélisation à la production </t>
  </si>
  <si>
    <t>Peter Rob and Carlos Coronel:  Database Systems: Design, Implementation, and Management, Eighth Edition; ©2009 Course Technology
H. Garcia Molina, J.D. Ullman et J. Widom:  Database Systems - The Complete Book, Prentice Hall, 2002
R.A. El Masri et S.B. Navathe : Fundamentals of Database Systems, FourthEdition; Prentice Hall
C.J. Date : An introduction to Database Systems; Pearson Education 2004</t>
  </si>
  <si>
    <t xml:space="preserve">Ce module permettra aux étudiants d'acquérir les concepts fondamentaux et approfondis pour développer des applications réparties en utilisant différents paradigmes et technologies de communication inter-applications via le réseau. Ce cours sera enseigné en mettant l'accent sur les points suivant: (1) problèmes d'intégration et fondements des intergiciels, (2) l'empilement et relation entre les différentes technologies de communication, (3) l'étude des principales technologies actuelles, et (4) la sensibilisation aux problèmes de conception induits par la répartition. Le cours sera organisé comme suit : </t>
  </si>
  <si>
    <r>
      <rPr>
        <b/>
        <sz val="11"/>
        <color theme="1"/>
        <rFont val="Times New Roman"/>
        <family val="1"/>
      </rPr>
      <t>Chapitre I : Rappel sur les sockets</t>
    </r>
    <r>
      <rPr>
        <sz val="11"/>
        <color theme="1"/>
        <rFont val="Times New Roman"/>
        <family val="1"/>
      </rPr>
      <t xml:space="preserve">
 Introduction aux sockets
 Socket en mode connecté (au dessus de TCP)
 Socket en mode paquet (au dessus de UDP)
 API Java Java.net
</t>
    </r>
    <r>
      <rPr>
        <b/>
        <sz val="11"/>
        <color theme="1"/>
        <rFont val="Times New Roman"/>
        <family val="1"/>
      </rPr>
      <t>Chapitre II : Architectures client / serveur</t>
    </r>
    <r>
      <rPr>
        <sz val="11"/>
        <color theme="1"/>
        <rFont val="Times New Roman"/>
        <family val="1"/>
      </rPr>
      <t xml:space="preserve">
 Problèmes d'intégration d'applications 
 Fondement des architectures client/serveur
 Système RMI
 API Java JNDI 
</t>
    </r>
    <r>
      <rPr>
        <b/>
        <sz val="11"/>
        <color theme="1"/>
        <rFont val="Times New Roman"/>
        <family val="1"/>
      </rPr>
      <t>Chapitre III : Intergiciels orientés objets (CORBA)</t>
    </r>
    <r>
      <rPr>
        <sz val="11"/>
        <color theme="1"/>
        <rFont val="Times New Roman"/>
        <family val="1"/>
      </rPr>
      <t xml:space="preserve">
 Introduction aux intergiciels
 Architecture OMA / CORBA
 Composants et services CORBA 
 Langage IDL et projection en JAVA
</t>
    </r>
    <r>
      <rPr>
        <b/>
        <sz val="11"/>
        <color theme="1"/>
        <rFont val="Times New Roman"/>
        <family val="1"/>
      </rPr>
      <t>Chapitre IV : Integiciels orientés messages</t>
    </r>
    <r>
      <rPr>
        <sz val="11"/>
        <color theme="1"/>
        <rFont val="Times New Roman"/>
        <family val="1"/>
      </rPr>
      <t xml:space="preserve">
 Intergiciels orientés messages
 API Java JMS
 Création, manipulation et échange de messages 
 Fiabilité de communication OM
</t>
    </r>
    <r>
      <rPr>
        <b/>
        <sz val="11"/>
        <color theme="1"/>
        <rFont val="Times New Roman"/>
        <family val="1"/>
      </rPr>
      <t>Chapitre V : Problèmes fondamentaux de la répartitio</t>
    </r>
    <r>
      <rPr>
        <sz val="11"/>
        <color theme="1"/>
        <rFont val="Times New Roman"/>
        <family val="1"/>
      </rPr>
      <t>n
 Gestion du temps et des états
 Concurrence et synchronisation
 Tolérance aux fautes
 Réplication de données, cohérence et cache
 Sécurité et contrôle d'accès
 Elasticité</t>
    </r>
  </si>
  <si>
    <t>ECUEF511 : Big data</t>
  </si>
  <si>
    <t xml:space="preserve">• Familiariser avec la manipulation et l’exploitation des données de type "Big Data".
• Appliquer des techniques d’exploration des données pour améliorer la prise de décisions métier à partir de sources de données internes et externes
• Connaitre les types de tests statistiques et de normalisation il faut appliquer. 
• Comprendre les défis et enjeux du Big Data, ainsi que son impact sur le Cloud Computing
</t>
  </si>
  <si>
    <r>
      <rPr>
        <b/>
        <sz val="11"/>
        <color theme="1"/>
        <rFont val="Times New Roman"/>
        <family val="1"/>
      </rPr>
      <t>V. Introduction, présentation et définition du Big Data</t>
    </r>
    <r>
      <rPr>
        <sz val="11"/>
        <color theme="1"/>
        <rFont val="Times New Roman"/>
        <family val="1"/>
      </rPr>
      <t xml:space="preserve">
</t>
    </r>
    <r>
      <rPr>
        <b/>
        <sz val="11"/>
        <color theme="1"/>
        <rFont val="Times New Roman"/>
        <family val="1"/>
      </rPr>
      <t>VI.  Stockage du Big Data</t>
    </r>
    <r>
      <rPr>
        <sz val="11"/>
        <color theme="1"/>
        <rFont val="Times New Roman"/>
        <family val="1"/>
      </rPr>
      <t xml:space="preserve">
     A. Caractéristiques des données stockées
    B. Entrepôts de Big Data
    C. Les bases de données NoSQL
</t>
    </r>
    <r>
      <rPr>
        <b/>
        <sz val="11"/>
        <color theme="1"/>
        <rFont val="Times New Roman"/>
        <family val="1"/>
      </rPr>
      <t>VII. Techniques et outils d’analyse de Big Data</t>
    </r>
    <r>
      <rPr>
        <sz val="11"/>
        <color theme="1"/>
        <rFont val="Times New Roman"/>
        <family val="1"/>
      </rPr>
      <t xml:space="preserve">
     A. Indexation, recherche, classification, programmation, règles d’association
     B. Outils dédiés aux taches reliées à l’analyse (Map-Reduce, Hadoop, Hive,…)
</t>
    </r>
    <r>
      <rPr>
        <b/>
        <sz val="11"/>
        <color theme="1"/>
        <rFont val="Times New Roman"/>
        <family val="1"/>
      </rPr>
      <t>VIII. Prédiction des résultats (techniques de régression)</t>
    </r>
    <r>
      <rPr>
        <sz val="11"/>
        <color theme="1"/>
        <rFont val="Times New Roman"/>
        <family val="1"/>
      </rPr>
      <t xml:space="preserve">
     A. Impact des techniques de Big Data sur le Cloud Computing</t>
    </r>
  </si>
  <si>
    <t>ECUEF412 : Développement d'applications réparties</t>
  </si>
  <si>
    <t>ECUEF411 : Ingénierie des Bases de Données</t>
  </si>
  <si>
    <t>ECUEF532 : Technologies des Réseaux sans fil pour IoT</t>
  </si>
  <si>
    <r>
      <t>Le but de ce module est de fournir la maîtrise et les compétences théoriques et pratiques nécessaires pour la mise en place et l’exploitation d’un réseau informatique sans fil dans un environnement IoT</t>
    </r>
    <r>
      <rPr>
        <b/>
        <i/>
        <sz val="11"/>
        <color theme="1"/>
        <rFont val="Times New Roman"/>
        <family val="1"/>
      </rPr>
      <t>.</t>
    </r>
    <r>
      <rPr>
        <sz val="11"/>
        <color theme="1"/>
        <rFont val="Times New Roman"/>
        <family val="1"/>
      </rPr>
      <t xml:space="preserve"> Au terme de ce module, l'étudiant ou l'étudiante sera en mesure de comprendre les mécanismes, fonctionnalités et protocoles des principales technologies de communication mobiles émergentes.</t>
    </r>
  </si>
  <si>
    <t>1 Introduction</t>
  </si>
  <si>
    <t>1. Architectures et modèles de réseaux sans fil</t>
  </si>
  <si>
    <t>2. Spectre de fréquences, Règlementation et ISM</t>
  </si>
  <si>
    <t>3. Services de gestion de mobilité</t>
  </si>
  <si>
    <t xml:space="preserve">III Technologies courte portée </t>
  </si>
  <si>
    <t>1. RFID, NFC,</t>
  </si>
  <si>
    <r>
      <t>2.</t>
    </r>
    <r>
      <rPr>
        <sz val="7"/>
        <color rgb="FF000000"/>
        <rFont val="Times New Roman"/>
        <family val="1"/>
      </rPr>
      <t xml:space="preserve">      </t>
    </r>
    <r>
      <rPr>
        <sz val="11.5"/>
        <color rgb="FF000000"/>
        <rFont val="Times New Roman"/>
        <family val="1"/>
      </rPr>
      <t>WPANs (Bluetooth, Zigbee et IEEE 802.4)</t>
    </r>
  </si>
  <si>
    <r>
      <t>3.</t>
    </r>
    <r>
      <rPr>
        <b/>
        <sz val="7"/>
        <color rgb="FF000000"/>
        <rFont val="Times New Roman"/>
        <family val="1"/>
      </rPr>
      <t xml:space="preserve">      </t>
    </r>
    <r>
      <rPr>
        <sz val="11.5"/>
        <color rgb="FF000000"/>
        <rFont val="Times New Roman"/>
        <family val="1"/>
      </rPr>
      <t xml:space="preserve">6LowPAN </t>
    </r>
  </si>
  <si>
    <t>IV. Technologies WLANs</t>
  </si>
  <si>
    <t>1. Vue d’ensemble</t>
  </si>
  <si>
    <t>2. Famille des Réseaux 802.11</t>
  </si>
  <si>
    <t>3. Réseaux ad hoc (MANETs, VANETs,)</t>
  </si>
  <si>
    <t>4. Body networks</t>
  </si>
  <si>
    <t>V. Technologies LP-WAN</t>
  </si>
  <si>
    <t xml:space="preserve">1. UNB, </t>
  </si>
  <si>
    <t xml:space="preserve">2. Sigfox, </t>
  </si>
  <si>
    <t>3. LORA</t>
  </si>
  <si>
    <t>4. NB-IoT</t>
  </si>
  <si>
    <t>5. mMTC</t>
  </si>
  <si>
    <t>VI Technologies cellulaires</t>
  </si>
  <si>
    <t>1. Organisation et fonctionnement</t>
  </si>
  <si>
    <t>2. Les premières générations GSM &amp; GPRS et 4G</t>
  </si>
  <si>
    <t>3. Le 5G</t>
  </si>
  <si>
    <r>
      <t>1.</t>
    </r>
    <r>
      <rPr>
        <sz val="7"/>
        <color rgb="FF1F4D78"/>
        <rFont val="Times New Roman"/>
        <family val="1"/>
      </rPr>
      <t xml:space="preserve">                  </t>
    </r>
    <r>
      <rPr>
        <sz val="11"/>
        <rFont val="Times New Roman"/>
        <family val="1"/>
      </rPr>
      <t>Philippé Atelin, Réseaux sans fil 802.11 : Technologie - Déploiement - Sécurisation [2ième édition] ENI 2015</t>
    </r>
  </si>
  <si>
    <r>
      <t>2.</t>
    </r>
    <r>
      <rPr>
        <sz val="7"/>
        <color rgb="FF1F4D78"/>
        <rFont val="Times New Roman"/>
        <family val="1"/>
      </rPr>
      <t xml:space="preserve">                  </t>
    </r>
    <r>
      <rPr>
        <sz val="11"/>
        <color rgb="FF111111"/>
        <rFont val="Times New Roman"/>
        <family val="1"/>
      </rPr>
      <t>Mian Ahmad Jan, Recent Trends and Advances in Wireless and Iot-enabled Networks, Springer 2019</t>
    </r>
  </si>
  <si>
    <t>ECUEO311: Architecture Avancée des Processeurs</t>
  </si>
  <si>
    <t>Acquérir l’aptitude à :
  •	maîtriser les principes fondamentaux de la protection des données
  •	identifier les points d'attention relatifs à la protection des données personnelles.
  •	se constituer un référentiel légal pour le développements de solutions de maîtrise 
  •	choisir et mettre en place les outils pour la mise en place de politique de protection de données à 
        caractère personnel qui soit adéquate et efficace
  •	mener une étude d'impact sur la vie privée</t>
  </si>
  <si>
    <t>Chapitre I : Les   nouveaux  principes   de  la Protection des Données
  •	Terminologie relative à la Protection des Données
  •	Les trois axes de la Protection des Données
  •	Typologie des données : de données à données interdites
  •	Protection des données personnelles et protection de la vie privée
Chapitre II : Evolution de l’Environnement  Réglementaire et Normatif  de la Protection des 
                      Données 
  •	La régulation "informatique et libertés" de 1978 à nos jours: Règlementation Tunisienne et  Internationale : Encadrement des transferts internationaux de données 
  -	Loi de 2004 
  -	Le Règlement général de protection des données de l'UE  le RGPD 
  •	Normes Internationales et  Nationales :
  -	La méthode de la CNIL
  -	La norme ISO 29134
  •	Accords Internationaux pour la protection des données
Chapitre III : Organismes pour la mise en œuvre de la Protection des Données 
  •	Organismes Tunisiens INPDP
  •	Organismes Européens : Le comité européen de protection des données : CEPD
                  La CNIL 
  •	Autres organismes
Chapitre IV : Démarche pour la Protection des Données 
  •	Mise  en œuvre d'une Politique de Sécurité des Systèmes d'Information
  •	Responsabilités : Mission et statut du Délégué à la Protection des Données 
  •	Procédures d’appui à la mise en conformité: 
  -	check-list "informatique et libertés"
-	registre des activités de traitement
-	procédures organisationnelles et techniques pour la mise en œuvre des obligations "informatique et libertés" et la sécurisation des données
•	Etude d'impact sur la vie privée, "Privacy Impact Assessment" PIA / outil et gage de confiance 
        de l'Accountability Responsabilité
-	Enjeux 
-	Les cas de PIA obligatoires
-	Critères et échelles d'appréciation des risques vie privée
-	Méthodologie PIA
•	Maintien  de   la   mise   en conformité : Autorités de contrôle et missions d’audit "informatique 
        et libertés"
•	Risques et sanctions des non-respects
•	Gestion en  cas  de  crise
•	Sensibilisation et Communication  
Chapitre V :  Certification de compétences du Délégué à la Protection des Données 
Chapitre VI :  Cas d’application pratique
•	Présentation   des Bonnes Pratiques de Protection des données en fonction des métiers
-	Cas pratique: Dresser un PIA 
•	Protection des données personnelles  au quotidien
-	Marketing ciblé sur internet 
-	E-commerce et droit de la consommation 
-	E-commerce et détection de la fraude
•	Protection des données personnelles  pour les PME/PMI
-	Gouvernance : droit des personnes et consentement éclairé
-	La cyber surveillance des salariés et le droit des personnes
-	Sous-traitance et transferts de données : cloud computing... 
•	Simulation d’incident/crise de violation des données</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</si>
</sst>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scheme val="minor"/>
    </font>
    <font>
      <sz val="11"/>
      <color theme="1"/>
      <name val="Calibri"/>
      <family val="2"/>
      <scheme val="minor"/>
    </font>
    <font>
      <b/>
      <sz val="11"/>
      <color theme="0"/>
      <name val="Calibri"/>
      <family val="2"/>
      <scheme val="minor"/>
    </font>
    <font>
      <b/>
      <sz val="10"/>
      <color theme="0"/>
      <name val="Calibri"/>
      <family val="2"/>
      <scheme val="minor"/>
    </font>
    <font>
      <sz val="9"/>
      <color theme="1"/>
      <name val="Calibri"/>
      <family val="2"/>
      <scheme val="minor"/>
    </font>
    <font>
      <sz val="9"/>
      <color rgb="FF000000"/>
      <name val="Calibri"/>
      <family val="2"/>
      <scheme val="minor"/>
    </font>
    <font>
      <sz val="9"/>
      <name val="Calibri"/>
      <family val="2"/>
      <scheme val="minor"/>
    </font>
    <font>
      <sz val="10"/>
      <color theme="1"/>
      <name val="Calibri"/>
      <family val="2"/>
      <scheme val="minor"/>
    </font>
    <font>
      <b/>
      <sz val="14"/>
      <color theme="0"/>
      <name val="Times New Roman"/>
      <family val="1"/>
    </font>
    <font>
      <b/>
      <sz val="11"/>
      <color rgb="FF015AAA"/>
      <name val="Times New Roman"/>
      <family val="1"/>
    </font>
    <font>
      <sz val="11"/>
      <color theme="1"/>
      <name val="Times New Roman"/>
      <family val="1"/>
    </font>
    <font>
      <sz val="12"/>
      <color theme="1"/>
      <name val="Times New Roman"/>
      <family val="1"/>
    </font>
    <font>
      <b/>
      <sz val="11"/>
      <color theme="1"/>
      <name val="Times New Roman"/>
      <family val="1"/>
    </font>
    <font>
      <b/>
      <sz val="9"/>
      <color theme="1"/>
      <name val="Times New Roman"/>
      <family val="1"/>
    </font>
    <font>
      <b/>
      <u/>
      <sz val="9"/>
      <color theme="1"/>
      <name val="Times New Roman"/>
      <family val="1"/>
    </font>
    <font>
      <sz val="9"/>
      <color theme="1"/>
      <name val="Times New Roman"/>
      <family val="1"/>
    </font>
    <font>
      <b/>
      <sz val="11"/>
      <color theme="1"/>
      <name val="Calibri"/>
      <family val="2"/>
      <scheme val="minor"/>
    </font>
    <font>
      <b/>
      <sz val="14"/>
      <color theme="1"/>
      <name val="Calibri"/>
      <family val="2"/>
      <scheme val="minor"/>
    </font>
    <font>
      <u/>
      <sz val="11"/>
      <color theme="10"/>
      <name val="Calibri"/>
      <family val="2"/>
      <scheme val="minor"/>
    </font>
    <font>
      <b/>
      <i/>
      <sz val="11"/>
      <color theme="1"/>
      <name val="Times New Roman"/>
      <family val="1"/>
    </font>
    <font>
      <b/>
      <sz val="12"/>
      <color theme="1"/>
      <name val="Times New Roman"/>
      <family val="1"/>
    </font>
    <font>
      <sz val="11.5"/>
      <color rgb="FF000000"/>
      <name val="Times New Roman"/>
      <family val="1"/>
    </font>
    <font>
      <sz val="7"/>
      <color rgb="FF000000"/>
      <name val="Times New Roman"/>
      <family val="1"/>
    </font>
    <font>
      <b/>
      <sz val="12"/>
      <color rgb="FF000000"/>
      <name val="Times New Roman"/>
      <family val="1"/>
    </font>
    <font>
      <b/>
      <sz val="7"/>
      <color rgb="FF000000"/>
      <name val="Times New Roman"/>
      <family val="1"/>
    </font>
    <font>
      <sz val="10.5"/>
      <color rgb="FF373A3C"/>
      <name val="Segoe UI"/>
      <family val="2"/>
    </font>
    <font>
      <sz val="11"/>
      <color rgb="FF1F4D78"/>
      <name val="Times New Roman"/>
      <family val="1"/>
    </font>
    <font>
      <sz val="7"/>
      <color rgb="FF1F4D78"/>
      <name val="Times New Roman"/>
      <family val="1"/>
    </font>
    <font>
      <sz val="11"/>
      <name val="Times New Roman"/>
      <family val="1"/>
    </font>
    <font>
      <sz val="11"/>
      <color rgb="FF111111"/>
      <name val="Times New Roman"/>
      <family val="1"/>
    </font>
  </fonts>
  <fills count="14">
    <fill>
      <patternFill patternType="none"/>
    </fill>
    <fill>
      <patternFill patternType="gray125"/>
    </fill>
    <fill>
      <patternFill patternType="solid">
        <fgColor theme="0"/>
        <bgColor indexed="64"/>
      </patternFill>
    </fill>
    <fill>
      <patternFill patternType="solid">
        <fgColor theme="8" tint="-0.249977111117893"/>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rgb="FF0070C0"/>
        <bgColor indexed="64"/>
      </patternFill>
    </fill>
    <fill>
      <patternFill patternType="solid">
        <fgColor rgb="FFC6D9F1"/>
        <bgColor indexed="64"/>
      </patternFill>
    </fill>
    <fill>
      <patternFill patternType="solid">
        <fgColor rgb="FF00B0F0"/>
        <bgColor indexed="64"/>
      </patternFill>
    </fill>
    <fill>
      <patternFill patternType="solid">
        <fgColor rgb="FFE5DFEC"/>
        <bgColor indexed="64"/>
      </patternFill>
    </fill>
    <fill>
      <patternFill patternType="solid">
        <fgColor rgb="FFFFFFFF"/>
        <bgColor indexed="64"/>
      </patternFill>
    </fill>
  </fills>
  <borders count="60">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s>
  <cellStyleXfs count="3">
    <xf numFmtId="0" fontId="0" fillId="0" borderId="0"/>
    <xf numFmtId="9" fontId="1" fillId="0" borderId="0" applyFont="0" applyFill="0" applyBorder="0" applyAlignment="0" applyProtection="0"/>
    <xf numFmtId="0" fontId="18" fillId="0" borderId="0" applyNumberFormat="0" applyFill="0" applyBorder="0" applyAlignment="0" applyProtection="0"/>
  </cellStyleXfs>
  <cellXfs count="356">
    <xf numFmtId="0" fontId="0" fillId="0" borderId="0" xfId="0"/>
    <xf numFmtId="0" fontId="0" fillId="2" borderId="0" xfId="0" applyFill="1"/>
    <xf numFmtId="0" fontId="2" fillId="2" borderId="0" xfId="0" applyFont="1" applyFill="1" applyBorder="1" applyAlignment="1">
      <alignment horizontal="center" vertical="center" wrapText="1"/>
    </xf>
    <xf numFmtId="0" fontId="2" fillId="2" borderId="0" xfId="0" applyFont="1" applyFill="1" applyBorder="1" applyAlignment="1">
      <alignment horizontal="left" vertical="top" wrapText="1"/>
    </xf>
    <xf numFmtId="0" fontId="2" fillId="3" borderId="1" xfId="0" applyFont="1" applyFill="1" applyBorder="1" applyAlignment="1">
      <alignment horizontal="center" vertical="center" wrapText="1"/>
    </xf>
    <xf numFmtId="0" fontId="2" fillId="3" borderId="5" xfId="0" applyFont="1" applyFill="1" applyBorder="1" applyAlignment="1">
      <alignment horizontal="left" vertical="top" wrapText="1"/>
    </xf>
    <xf numFmtId="0" fontId="2" fillId="3" borderId="5" xfId="0" applyFont="1" applyFill="1" applyBorder="1" applyAlignment="1">
      <alignment horizontal="center" vertical="center" wrapText="1"/>
    </xf>
    <xf numFmtId="0" fontId="4" fillId="4" borderId="6" xfId="0" applyFont="1" applyFill="1" applyBorder="1" applyAlignment="1">
      <alignment horizontal="center" vertical="center" textRotation="90" wrapText="1"/>
    </xf>
    <xf numFmtId="0" fontId="4" fillId="4" borderId="5" xfId="0" applyFont="1" applyFill="1" applyBorder="1" applyAlignment="1">
      <alignment horizontal="center" vertical="center" textRotation="90" wrapText="1"/>
    </xf>
    <xf numFmtId="0" fontId="4" fillId="5" borderId="5" xfId="0" applyFont="1" applyFill="1" applyBorder="1" applyAlignment="1">
      <alignment horizontal="center" vertical="center" textRotation="90" wrapText="1"/>
    </xf>
    <xf numFmtId="0" fontId="4" fillId="6" borderId="5" xfId="0" applyFont="1" applyFill="1" applyBorder="1" applyAlignment="1">
      <alignment horizontal="center" vertical="center" textRotation="90" wrapText="1"/>
    </xf>
    <xf numFmtId="0" fontId="4" fillId="6" borderId="7" xfId="0" applyFont="1" applyFill="1" applyBorder="1" applyAlignment="1">
      <alignment horizontal="center" vertical="center" textRotation="90" wrapText="1"/>
    </xf>
    <xf numFmtId="0" fontId="4" fillId="4" borderId="5"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0" fillId="2" borderId="1" xfId="0" applyFill="1" applyBorder="1" applyAlignment="1">
      <alignment horizontal="center" vertical="center"/>
    </xf>
    <xf numFmtId="0" fontId="0" fillId="2" borderId="5" xfId="0" applyFill="1" applyBorder="1"/>
    <xf numFmtId="0" fontId="4" fillId="2" borderId="5" xfId="0" applyFont="1" applyFill="1" applyBorder="1" applyAlignment="1">
      <alignment horizontal="center" vertical="center" wrapText="1"/>
    </xf>
    <xf numFmtId="0" fontId="5" fillId="0" borderId="5" xfId="0" applyFont="1" applyBorder="1" applyAlignment="1">
      <alignment horizontal="left" vertical="center" wrapText="1" readingOrder="1"/>
    </xf>
    <xf numFmtId="0" fontId="4" fillId="2" borderId="5" xfId="0" applyFont="1" applyFill="1" applyBorder="1" applyAlignment="1">
      <alignment horizontal="left" vertical="center" wrapText="1"/>
    </xf>
    <xf numFmtId="0" fontId="4" fillId="2" borderId="5" xfId="0" applyFont="1" applyFill="1" applyBorder="1" applyAlignment="1">
      <alignment horizontal="center" vertical="center"/>
    </xf>
    <xf numFmtId="0" fontId="4" fillId="2" borderId="5" xfId="0" applyFont="1" applyFill="1" applyBorder="1" applyAlignment="1">
      <alignment horizontal="center" vertical="top"/>
    </xf>
    <xf numFmtId="0" fontId="4" fillId="7" borderId="5" xfId="0" applyFont="1" applyFill="1" applyBorder="1" applyAlignment="1">
      <alignment horizontal="center" vertical="top"/>
    </xf>
    <xf numFmtId="0" fontId="0" fillId="2" borderId="0" xfId="0" applyFont="1" applyFill="1"/>
    <xf numFmtId="0" fontId="0" fillId="2" borderId="5" xfId="0" applyFont="1" applyFill="1" applyBorder="1"/>
    <xf numFmtId="0" fontId="0" fillId="2" borderId="5" xfId="0" applyFont="1" applyFill="1" applyBorder="1" applyAlignment="1">
      <alignment horizontal="center" vertical="center"/>
    </xf>
    <xf numFmtId="0" fontId="0" fillId="7" borderId="5" xfId="0" applyFont="1" applyFill="1" applyBorder="1" applyAlignment="1">
      <alignment horizontal="center" vertical="center"/>
    </xf>
    <xf numFmtId="0" fontId="4" fillId="7" borderId="5" xfId="0" applyFont="1" applyFill="1" applyBorder="1" applyAlignment="1">
      <alignment horizontal="center" vertical="center"/>
    </xf>
    <xf numFmtId="0" fontId="5" fillId="2" borderId="5" xfId="0" applyFont="1" applyFill="1" applyBorder="1" applyAlignment="1">
      <alignment horizontal="left" vertical="top" wrapText="1" readingOrder="1"/>
    </xf>
    <xf numFmtId="0" fontId="5" fillId="2" borderId="5" xfId="0" applyFont="1" applyFill="1" applyBorder="1" applyAlignment="1">
      <alignment horizontal="left" vertical="center" wrapText="1" readingOrder="1"/>
    </xf>
    <xf numFmtId="0" fontId="6" fillId="2" borderId="5" xfId="0" applyFont="1" applyFill="1" applyBorder="1" applyAlignment="1">
      <alignment vertical="center" wrapText="1"/>
    </xf>
    <xf numFmtId="0" fontId="0" fillId="7" borderId="5" xfId="0" applyFill="1" applyBorder="1"/>
    <xf numFmtId="0" fontId="0" fillId="2" borderId="0" xfId="0" applyFill="1" applyAlignment="1">
      <alignment wrapText="1"/>
    </xf>
    <xf numFmtId="0" fontId="3" fillId="3" borderId="5" xfId="0" applyFont="1" applyFill="1" applyBorder="1" applyAlignment="1">
      <alignment horizontal="center" vertical="center"/>
    </xf>
    <xf numFmtId="0" fontId="0" fillId="0" borderId="5" xfId="0" applyBorder="1" applyAlignment="1">
      <alignment wrapText="1"/>
    </xf>
    <xf numFmtId="0" fontId="0" fillId="0" borderId="5" xfId="0" applyBorder="1"/>
    <xf numFmtId="0" fontId="0" fillId="2" borderId="5" xfId="0" applyFill="1" applyBorder="1" applyAlignment="1">
      <alignment horizontal="center" vertical="center"/>
    </xf>
    <xf numFmtId="0" fontId="0" fillId="2" borderId="7" xfId="0" applyFill="1" applyBorder="1" applyAlignment="1">
      <alignment horizontal="center" vertical="center"/>
    </xf>
    <xf numFmtId="0" fontId="0" fillId="2" borderId="7" xfId="0" applyFill="1" applyBorder="1"/>
    <xf numFmtId="0" fontId="0" fillId="6" borderId="5" xfId="0" applyFill="1" applyBorder="1"/>
    <xf numFmtId="0" fontId="2" fillId="2" borderId="0" xfId="0" applyFont="1" applyFill="1" applyBorder="1" applyAlignment="1">
      <alignment horizontal="center" vertical="center" textRotation="90" wrapText="1"/>
    </xf>
    <xf numFmtId="0" fontId="0" fillId="2" borderId="5" xfId="0" applyFill="1" applyBorder="1" applyAlignment="1">
      <alignment horizontal="center" vertical="center" wrapText="1"/>
    </xf>
    <xf numFmtId="0" fontId="0" fillId="2" borderId="5" xfId="0" applyFill="1" applyBorder="1" applyAlignment="1">
      <alignment wrapText="1"/>
    </xf>
    <xf numFmtId="0" fontId="2" fillId="2" borderId="0" xfId="0" applyFont="1" applyFill="1" applyBorder="1" applyAlignment="1">
      <alignment horizontal="left" vertical="top" textRotation="90" wrapText="1"/>
    </xf>
    <xf numFmtId="0" fontId="0" fillId="2" borderId="0" xfId="0" applyFill="1" applyAlignment="1">
      <alignment textRotation="90" wrapText="1"/>
    </xf>
    <xf numFmtId="0" fontId="7" fillId="2" borderId="0" xfId="0" applyFont="1" applyFill="1" applyAlignment="1">
      <alignment horizontal="center" vertical="center" wrapText="1"/>
    </xf>
    <xf numFmtId="0" fontId="0" fillId="0" borderId="1" xfId="0" applyBorder="1" applyAlignment="1">
      <alignment wrapText="1"/>
    </xf>
    <xf numFmtId="0" fontId="0" fillId="0" borderId="1" xfId="0" applyBorder="1"/>
    <xf numFmtId="0" fontId="0" fillId="0" borderId="14" xfId="0" applyBorder="1" applyAlignment="1">
      <alignment wrapText="1"/>
    </xf>
    <xf numFmtId="0" fontId="0" fillId="0" borderId="14" xfId="0" applyBorder="1"/>
    <xf numFmtId="0" fontId="0" fillId="0" borderId="15" xfId="0" applyBorder="1"/>
    <xf numFmtId="0" fontId="0" fillId="0" borderId="17" xfId="0" applyBorder="1" applyAlignment="1">
      <alignment wrapText="1"/>
    </xf>
    <xf numFmtId="0" fontId="0" fillId="0" borderId="17" xfId="0" applyBorder="1"/>
    <xf numFmtId="0" fontId="0" fillId="0" borderId="18" xfId="0" applyBorder="1"/>
    <xf numFmtId="0" fontId="0" fillId="0" borderId="8" xfId="0" applyBorder="1" applyAlignment="1">
      <alignment wrapText="1"/>
    </xf>
    <xf numFmtId="0" fontId="0" fillId="0" borderId="8" xfId="0" applyBorder="1"/>
    <xf numFmtId="0" fontId="0" fillId="0" borderId="20" xfId="0" applyBorder="1"/>
    <xf numFmtId="0" fontId="0" fillId="0" borderId="24" xfId="0" applyBorder="1"/>
    <xf numFmtId="0" fontId="0" fillId="0" borderId="28" xfId="0" applyBorder="1"/>
    <xf numFmtId="0" fontId="0" fillId="0" borderId="32" xfId="0" applyBorder="1"/>
    <xf numFmtId="0" fontId="0" fillId="0" borderId="32" xfId="0" applyBorder="1" applyAlignment="1">
      <alignment wrapText="1"/>
    </xf>
    <xf numFmtId="0" fontId="0" fillId="0" borderId="33" xfId="0" applyBorder="1"/>
    <xf numFmtId="0" fontId="0" fillId="2" borderId="14" xfId="0" applyFill="1" applyBorder="1" applyAlignment="1">
      <alignment wrapText="1"/>
    </xf>
    <xf numFmtId="0" fontId="0" fillId="2" borderId="14" xfId="0" applyFill="1" applyBorder="1"/>
    <xf numFmtId="0" fontId="0" fillId="2" borderId="17" xfId="0" applyFill="1" applyBorder="1" applyAlignment="1">
      <alignment wrapText="1"/>
    </xf>
    <xf numFmtId="0" fontId="0" fillId="2" borderId="17" xfId="0" applyFill="1" applyBorder="1"/>
    <xf numFmtId="0" fontId="0" fillId="2" borderId="8" xfId="0" applyFill="1" applyBorder="1" applyAlignment="1">
      <alignment wrapText="1"/>
    </xf>
    <xf numFmtId="0" fontId="0" fillId="2" borderId="8" xfId="0" applyFill="1" applyBorder="1"/>
    <xf numFmtId="0" fontId="0" fillId="2" borderId="24" xfId="0" applyFill="1" applyBorder="1" applyAlignment="1">
      <alignment wrapText="1"/>
    </xf>
    <xf numFmtId="0" fontId="0" fillId="0" borderId="3" xfId="0" applyBorder="1"/>
    <xf numFmtId="0" fontId="0" fillId="2" borderId="1" xfId="0" applyFill="1" applyBorder="1" applyAlignment="1">
      <alignment wrapText="1"/>
    </xf>
    <xf numFmtId="0" fontId="0" fillId="2" borderId="1" xfId="0" applyFill="1" applyBorder="1"/>
    <xf numFmtId="0" fontId="0" fillId="0" borderId="32" xfId="0" applyBorder="1" applyAlignment="1">
      <alignment horizontal="center"/>
    </xf>
    <xf numFmtId="0" fontId="0" fillId="0" borderId="33" xfId="0" applyBorder="1" applyAlignment="1">
      <alignment horizontal="center"/>
    </xf>
    <xf numFmtId="0" fontId="0" fillId="0" borderId="38" xfId="0" applyBorder="1"/>
    <xf numFmtId="0" fontId="0" fillId="0" borderId="28" xfId="0" applyBorder="1" applyAlignment="1">
      <alignment horizontal="center"/>
    </xf>
    <xf numFmtId="0" fontId="0" fillId="2" borderId="15" xfId="0" applyFill="1" applyBorder="1"/>
    <xf numFmtId="0" fontId="0" fillId="2" borderId="20" xfId="0" applyFill="1" applyBorder="1"/>
    <xf numFmtId="0" fontId="8" fillId="9" borderId="8" xfId="0" applyFont="1" applyFill="1" applyBorder="1" applyAlignment="1">
      <alignment vertical="center" wrapText="1"/>
    </xf>
    <xf numFmtId="0" fontId="9" fillId="10" borderId="9" xfId="0" applyFont="1" applyFill="1" applyBorder="1" applyAlignment="1">
      <alignment vertical="center" wrapText="1"/>
    </xf>
    <xf numFmtId="0" fontId="0" fillId="0" borderId="9" xfId="0" applyBorder="1" applyAlignment="1">
      <alignment wrapText="1"/>
    </xf>
    <xf numFmtId="0" fontId="10" fillId="0" borderId="9" xfId="0" applyFont="1" applyBorder="1" applyAlignment="1">
      <alignment vertical="top" wrapText="1"/>
    </xf>
    <xf numFmtId="0" fontId="11" fillId="0" borderId="9" xfId="0" applyFont="1" applyBorder="1" applyAlignment="1">
      <alignment vertical="center" wrapText="1"/>
    </xf>
    <xf numFmtId="0" fontId="10" fillId="0" borderId="9" xfId="0" applyFont="1" applyBorder="1" applyAlignment="1">
      <alignment vertical="top"/>
    </xf>
    <xf numFmtId="0" fontId="0" fillId="0" borderId="9" xfId="0" applyBorder="1" applyAlignment="1">
      <alignment vertical="top" wrapText="1"/>
    </xf>
    <xf numFmtId="0" fontId="8" fillId="9" borderId="39" xfId="0" applyFont="1" applyFill="1" applyBorder="1" applyAlignment="1">
      <alignment vertical="center" wrapText="1"/>
    </xf>
    <xf numFmtId="0" fontId="9" fillId="10" borderId="40" xfId="0" applyFont="1" applyFill="1" applyBorder="1" applyAlignment="1">
      <alignment vertical="center" wrapText="1"/>
    </xf>
    <xf numFmtId="0" fontId="10" fillId="0" borderId="40" xfId="0" applyFont="1" applyBorder="1" applyAlignment="1">
      <alignment wrapText="1"/>
    </xf>
    <xf numFmtId="0" fontId="10" fillId="0" borderId="40" xfId="0" applyFont="1" applyBorder="1" applyAlignment="1">
      <alignment vertical="top" wrapText="1"/>
    </xf>
    <xf numFmtId="0" fontId="12" fillId="0" borderId="40" xfId="0" applyFont="1" applyBorder="1" applyAlignment="1">
      <alignment horizontal="justify" vertical="center" wrapText="1"/>
    </xf>
    <xf numFmtId="0" fontId="10" fillId="0" borderId="40" xfId="0" applyFont="1" applyBorder="1" applyAlignment="1">
      <alignment horizontal="left" vertical="center" wrapText="1"/>
    </xf>
    <xf numFmtId="0" fontId="10" fillId="0" borderId="41" xfId="0" applyFont="1" applyBorder="1" applyAlignment="1">
      <alignment wrapText="1"/>
    </xf>
    <xf numFmtId="0" fontId="10" fillId="0" borderId="40" xfId="0" applyFont="1" applyBorder="1" applyAlignment="1">
      <alignment horizontal="left" vertical="top" wrapText="1"/>
    </xf>
    <xf numFmtId="0" fontId="8" fillId="9" borderId="39" xfId="0" applyFont="1" applyFill="1" applyBorder="1" applyAlignment="1">
      <alignment horizontal="left" vertical="center" wrapText="1"/>
    </xf>
    <xf numFmtId="0" fontId="9" fillId="0" borderId="40" xfId="0" applyFont="1" applyFill="1" applyBorder="1" applyAlignment="1">
      <alignment vertical="center" wrapText="1"/>
    </xf>
    <xf numFmtId="0" fontId="10" fillId="0" borderId="40" xfId="0" applyFont="1" applyBorder="1" applyAlignment="1">
      <alignment horizontal="left" vertical="top" wrapText="1" indent="2"/>
    </xf>
    <xf numFmtId="0" fontId="0" fillId="0" borderId="0" xfId="0" applyAlignment="1">
      <alignment wrapText="1"/>
    </xf>
    <xf numFmtId="0" fontId="14" fillId="0" borderId="44" xfId="0" applyFont="1" applyBorder="1" applyAlignment="1">
      <alignment horizontal="justify" vertical="center" wrapText="1"/>
    </xf>
    <xf numFmtId="0" fontId="15" fillId="0" borderId="45" xfId="0" applyFont="1" applyBorder="1" applyAlignment="1">
      <alignment horizontal="justify" vertical="center" wrapText="1"/>
    </xf>
    <xf numFmtId="0" fontId="15" fillId="0" borderId="45" xfId="0" applyFont="1" applyBorder="1" applyAlignment="1">
      <alignment vertical="center" wrapText="1"/>
    </xf>
    <xf numFmtId="0" fontId="14" fillId="0" borderId="44" xfId="0" applyFont="1" applyBorder="1" applyAlignment="1">
      <alignment vertical="center" wrapText="1"/>
    </xf>
    <xf numFmtId="0" fontId="8" fillId="9" borderId="8" xfId="0" applyFont="1" applyFill="1" applyBorder="1" applyAlignment="1">
      <alignment horizontal="left" vertical="center" wrapText="1"/>
    </xf>
    <xf numFmtId="0" fontId="10" fillId="0" borderId="9" xfId="0" applyFont="1" applyBorder="1" applyAlignment="1">
      <alignment wrapText="1"/>
    </xf>
    <xf numFmtId="0" fontId="10" fillId="0" borderId="9" xfId="0" applyFont="1" applyBorder="1" applyAlignment="1">
      <alignment horizontal="left" vertical="top" wrapText="1" indent="2"/>
    </xf>
    <xf numFmtId="0" fontId="10" fillId="0" borderId="1" xfId="0" applyFont="1" applyBorder="1" applyAlignment="1">
      <alignment wrapText="1"/>
    </xf>
    <xf numFmtId="0" fontId="10" fillId="0" borderId="40" xfId="0" applyFont="1" applyBorder="1" applyAlignment="1">
      <alignment vertical="center" wrapText="1"/>
    </xf>
    <xf numFmtId="0" fontId="10" fillId="0" borderId="40" xfId="0" applyFont="1" applyBorder="1" applyAlignment="1">
      <alignment horizontal="left" vertical="center" wrapText="1" indent="2"/>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0" fillId="2" borderId="1" xfId="0" applyFill="1" applyBorder="1" applyAlignment="1">
      <alignment horizontal="center" vertical="center" wrapText="1"/>
    </xf>
    <xf numFmtId="0" fontId="0" fillId="0" borderId="24" xfId="0" applyBorder="1" applyAlignment="1">
      <alignment horizontal="center"/>
    </xf>
    <xf numFmtId="0" fontId="0" fillId="0" borderId="14" xfId="0" applyBorder="1" applyAlignment="1">
      <alignment horizontal="center" vertical="center" wrapText="1"/>
    </xf>
    <xf numFmtId="0" fontId="0" fillId="0" borderId="5" xfId="0" applyBorder="1" applyAlignment="1">
      <alignment horizontal="center" vertical="center" wrapText="1"/>
    </xf>
    <xf numFmtId="0" fontId="0" fillId="2" borderId="14"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4" xfId="0" applyFill="1" applyBorder="1" applyAlignment="1">
      <alignment horizontal="center" wrapText="1"/>
    </xf>
    <xf numFmtId="0" fontId="0" fillId="2" borderId="17" xfId="0" applyFill="1" applyBorder="1" applyAlignment="1">
      <alignment horizontal="center" wrapText="1"/>
    </xf>
    <xf numFmtId="0" fontId="0" fillId="0" borderId="17" xfId="0" applyBorder="1" applyAlignment="1">
      <alignment horizontal="center" vertical="center" wrapText="1"/>
    </xf>
    <xf numFmtId="0" fontId="17" fillId="2" borderId="0" xfId="0" applyFont="1" applyFill="1"/>
    <xf numFmtId="0" fontId="0" fillId="2" borderId="0" xfId="0" applyFill="1" applyAlignment="1">
      <alignment horizontal="center" vertical="center" wrapText="1"/>
    </xf>
    <xf numFmtId="0" fontId="0" fillId="2" borderId="0" xfId="0" applyFill="1" applyAlignment="1">
      <alignment horizontal="center" vertical="center"/>
    </xf>
    <xf numFmtId="0" fontId="0" fillId="0" borderId="52" xfId="0" applyBorder="1"/>
    <xf numFmtId="0" fontId="0" fillId="0" borderId="53" xfId="0" applyBorder="1"/>
    <xf numFmtId="0" fontId="0" fillId="0" borderId="24" xfId="0" applyBorder="1" applyAlignment="1">
      <alignment wrapText="1"/>
    </xf>
    <xf numFmtId="0" fontId="10" fillId="0" borderId="41" xfId="0" applyFont="1" applyBorder="1" applyAlignment="1">
      <alignment vertical="top" wrapText="1"/>
    </xf>
    <xf numFmtId="0" fontId="16" fillId="2" borderId="0" xfId="0" applyFont="1" applyFill="1" applyAlignment="1">
      <alignment horizontal="center" vertical="center"/>
    </xf>
    <xf numFmtId="0" fontId="3" fillId="2" borderId="0" xfId="0" applyFont="1" applyFill="1" applyBorder="1" applyAlignment="1">
      <alignment horizontal="center" vertical="center" textRotation="90" wrapText="1"/>
    </xf>
    <xf numFmtId="0" fontId="3" fillId="3" borderId="1" xfId="0" applyFont="1" applyFill="1" applyBorder="1" applyAlignment="1">
      <alignment horizontal="center" vertical="center" wrapText="1"/>
    </xf>
    <xf numFmtId="0" fontId="7" fillId="0" borderId="5" xfId="0" applyFont="1" applyBorder="1" applyAlignment="1">
      <alignment horizontal="center" vertical="center"/>
    </xf>
    <xf numFmtId="0" fontId="7" fillId="2" borderId="8" xfId="0" applyFont="1" applyFill="1" applyBorder="1" applyAlignment="1">
      <alignment horizontal="center" vertical="center"/>
    </xf>
    <xf numFmtId="0" fontId="0" fillId="0" borderId="14" xfId="0" applyBorder="1" applyAlignment="1">
      <alignment horizontal="center" vertical="center" wrapText="1"/>
    </xf>
    <xf numFmtId="0" fontId="0" fillId="0" borderId="5" xfId="0" applyBorder="1" applyAlignment="1">
      <alignment horizontal="center" vertical="center" wrapText="1"/>
    </xf>
    <xf numFmtId="0" fontId="0" fillId="0" borderId="25" xfId="0" applyBorder="1" applyAlignment="1">
      <alignment horizontal="center" vertical="center" wrapText="1"/>
    </xf>
    <xf numFmtId="0" fontId="7" fillId="0" borderId="46" xfId="0" applyFont="1" applyBorder="1" applyAlignment="1">
      <alignment horizontal="center" vertical="center"/>
    </xf>
    <xf numFmtId="0" fontId="0" fillId="0" borderId="17" xfId="0" applyBorder="1" applyAlignment="1">
      <alignment horizontal="center" vertical="center" wrapText="1"/>
    </xf>
    <xf numFmtId="0" fontId="0" fillId="0" borderId="25" xfId="0" applyBorder="1" applyAlignment="1">
      <alignment horizontal="right"/>
    </xf>
    <xf numFmtId="0" fontId="0" fillId="2" borderId="1"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7" xfId="0" applyFill="1" applyBorder="1" applyAlignment="1">
      <alignment horizontal="center" vertical="center" wrapText="1"/>
    </xf>
    <xf numFmtId="0" fontId="18" fillId="0" borderId="5" xfId="2" applyBorder="1" applyAlignment="1">
      <alignment horizontal="center" vertical="center" wrapText="1"/>
    </xf>
    <xf numFmtId="0" fontId="0" fillId="0" borderId="0" xfId="0" applyAlignment="1">
      <alignment horizontal="center"/>
    </xf>
    <xf numFmtId="0" fontId="18" fillId="0" borderId="14" xfId="2" applyBorder="1" applyAlignment="1">
      <alignment horizontal="center" vertical="center" wrapText="1"/>
    </xf>
    <xf numFmtId="0" fontId="18" fillId="0" borderId="17" xfId="2" applyBorder="1" applyAlignment="1">
      <alignment horizontal="center" vertical="center" wrapText="1"/>
    </xf>
    <xf numFmtId="0" fontId="18" fillId="0" borderId="0" xfId="2"/>
    <xf numFmtId="0" fontId="18" fillId="0" borderId="8" xfId="2" applyBorder="1" applyAlignment="1">
      <alignment horizontal="center" vertical="center" wrapText="1"/>
    </xf>
    <xf numFmtId="0" fontId="18" fillId="0" borderId="25" xfId="2" applyBorder="1" applyAlignment="1">
      <alignment horizontal="center" vertical="center" wrapText="1"/>
    </xf>
    <xf numFmtId="0" fontId="0" fillId="0" borderId="25" xfId="0" applyBorder="1" applyAlignment="1">
      <alignment wrapText="1"/>
    </xf>
    <xf numFmtId="0" fontId="0" fillId="0" borderId="25" xfId="0" applyBorder="1"/>
    <xf numFmtId="0" fontId="0" fillId="0" borderId="56" xfId="0" applyBorder="1"/>
    <xf numFmtId="0" fontId="18" fillId="2" borderId="14" xfId="2" applyFill="1" applyBorder="1" applyAlignment="1">
      <alignment horizontal="center" vertical="center" wrapText="1"/>
    </xf>
    <xf numFmtId="0" fontId="18" fillId="2" borderId="8" xfId="2" applyFill="1" applyBorder="1" applyAlignment="1">
      <alignment horizontal="center" vertical="center" wrapText="1"/>
    </xf>
    <xf numFmtId="0" fontId="18" fillId="2" borderId="14" xfId="2" applyFill="1" applyBorder="1" applyAlignment="1">
      <alignment wrapText="1"/>
    </xf>
    <xf numFmtId="0" fontId="18" fillId="2" borderId="14" xfId="2" applyFill="1" applyBorder="1" applyAlignment="1">
      <alignment horizontal="center" wrapText="1"/>
    </xf>
    <xf numFmtId="0" fontId="18" fillId="2" borderId="8" xfId="2" applyFill="1" applyBorder="1" applyAlignment="1">
      <alignment horizontal="center" wrapText="1"/>
    </xf>
    <xf numFmtId="0" fontId="18" fillId="2" borderId="17" xfId="2" applyFill="1" applyBorder="1" applyAlignment="1">
      <alignment horizontal="center" vertical="center" wrapText="1"/>
    </xf>
    <xf numFmtId="0" fontId="18" fillId="2" borderId="9" xfId="2" applyFill="1" applyBorder="1" applyAlignment="1">
      <alignment horizontal="center" vertical="center" wrapText="1"/>
    </xf>
    <xf numFmtId="0" fontId="0" fillId="2" borderId="1" xfId="0" applyFill="1" applyBorder="1" applyAlignment="1">
      <alignment horizontal="center" wrapText="1"/>
    </xf>
    <xf numFmtId="0" fontId="18" fillId="0" borderId="5" xfId="2" applyBorder="1"/>
    <xf numFmtId="0" fontId="18" fillId="2" borderId="17" xfId="2" applyFill="1" applyBorder="1" applyAlignment="1">
      <alignment horizontal="center" wrapText="1"/>
    </xf>
    <xf numFmtId="0" fontId="18" fillId="0" borderId="14" xfId="2" applyBorder="1" applyAlignment="1">
      <alignment horizontal="center" wrapText="1"/>
    </xf>
    <xf numFmtId="0" fontId="18" fillId="0" borderId="5" xfId="2" applyBorder="1" applyAlignment="1">
      <alignment horizontal="center" wrapText="1"/>
    </xf>
    <xf numFmtId="0" fontId="11" fillId="0" borderId="9" xfId="0" applyFont="1" applyBorder="1" applyAlignment="1">
      <alignment horizontal="left" vertical="top" wrapText="1"/>
    </xf>
    <xf numFmtId="0" fontId="0" fillId="0" borderId="0" xfId="0" applyAlignment="1">
      <alignment horizontal="left" vertical="top"/>
    </xf>
    <xf numFmtId="0" fontId="0" fillId="0" borderId="14" xfId="0" applyBorder="1" applyAlignment="1">
      <alignment horizontal="center"/>
    </xf>
    <xf numFmtId="0" fontId="0" fillId="0" borderId="17" xfId="0" applyBorder="1" applyAlignment="1">
      <alignment horizontal="center"/>
    </xf>
    <xf numFmtId="0" fontId="12" fillId="11" borderId="39" xfId="0" applyFont="1" applyFill="1" applyBorder="1" applyAlignment="1">
      <alignment horizontal="center" vertical="center" wrapText="1"/>
    </xf>
    <xf numFmtId="0" fontId="12" fillId="11" borderId="59" xfId="0" applyFont="1" applyFill="1" applyBorder="1" applyAlignment="1">
      <alignment horizontal="center" vertical="center"/>
    </xf>
    <xf numFmtId="0" fontId="12" fillId="11" borderId="59"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18" fillId="0" borderId="1" xfId="2" applyBorder="1" applyAlignment="1">
      <alignment horizontal="center" vertical="center" wrapText="1"/>
    </xf>
    <xf numFmtId="0" fontId="10" fillId="12" borderId="15" xfId="0" applyFont="1" applyFill="1" applyBorder="1" applyAlignment="1">
      <alignment vertical="center" wrapText="1"/>
    </xf>
    <xf numFmtId="0" fontId="10" fillId="12" borderId="38" xfId="0" applyFont="1" applyFill="1" applyBorder="1" applyAlignment="1">
      <alignment vertical="center" wrapText="1"/>
    </xf>
    <xf numFmtId="0" fontId="10" fillId="12" borderId="18" xfId="0" applyFont="1" applyFill="1" applyBorder="1" applyAlignment="1">
      <alignment vertical="center" wrapText="1"/>
    </xf>
    <xf numFmtId="0" fontId="0" fillId="12" borderId="8" xfId="0" applyFill="1" applyBorder="1" applyAlignment="1">
      <alignment vertical="center" wrapText="1"/>
    </xf>
    <xf numFmtId="0" fontId="10" fillId="12" borderId="20" xfId="0" applyFont="1" applyFill="1" applyBorder="1" applyAlignment="1">
      <alignment vertical="center" wrapText="1"/>
    </xf>
    <xf numFmtId="0" fontId="10" fillId="13" borderId="15" xfId="0" applyFont="1" applyFill="1" applyBorder="1" applyAlignment="1">
      <alignment vertical="center" wrapText="1"/>
    </xf>
    <xf numFmtId="0" fontId="10" fillId="13" borderId="38" xfId="0" applyFont="1" applyFill="1" applyBorder="1" applyAlignment="1">
      <alignment vertical="center" wrapText="1"/>
    </xf>
    <xf numFmtId="0" fontId="0" fillId="13" borderId="8" xfId="0" applyFill="1" applyBorder="1" applyAlignment="1">
      <alignment vertical="center"/>
    </xf>
    <xf numFmtId="0" fontId="10" fillId="13" borderId="20" xfId="0" applyFont="1" applyFill="1" applyBorder="1" applyAlignment="1">
      <alignment vertical="center" wrapText="1"/>
    </xf>
    <xf numFmtId="0" fontId="10" fillId="12" borderId="5" xfId="0" applyFont="1" applyFill="1" applyBorder="1" applyAlignment="1">
      <alignment vertical="center"/>
    </xf>
    <xf numFmtId="0" fontId="0" fillId="12" borderId="17" xfId="0" applyFill="1" applyBorder="1" applyAlignment="1">
      <alignment vertical="center"/>
    </xf>
    <xf numFmtId="0" fontId="18" fillId="12" borderId="14" xfId="2" applyFill="1" applyBorder="1" applyAlignment="1">
      <alignment vertical="center" wrapText="1"/>
    </xf>
    <xf numFmtId="0" fontId="18" fillId="12" borderId="5" xfId="2" applyFill="1" applyBorder="1" applyAlignment="1">
      <alignment vertical="center" wrapText="1"/>
    </xf>
    <xf numFmtId="0" fontId="0" fillId="0" borderId="9" xfId="0" applyBorder="1" applyAlignment="1">
      <alignment horizontal="left" vertical="top" wrapText="1"/>
    </xf>
    <xf numFmtId="0" fontId="18" fillId="13" borderId="14" xfId="2" applyFill="1" applyBorder="1" applyAlignment="1">
      <alignment vertical="center"/>
    </xf>
    <xf numFmtId="0" fontId="18" fillId="13" borderId="5" xfId="2" applyFill="1" applyBorder="1" applyAlignment="1">
      <alignment vertical="center"/>
    </xf>
    <xf numFmtId="0" fontId="18" fillId="12" borderId="14" xfId="2" applyFill="1" applyBorder="1" applyAlignment="1">
      <alignment vertical="center"/>
    </xf>
    <xf numFmtId="0" fontId="10" fillId="0" borderId="40" xfId="0" applyFont="1" applyBorder="1" applyAlignment="1">
      <alignment horizontal="justify" vertical="center"/>
    </xf>
    <xf numFmtId="0" fontId="20" fillId="0" borderId="40" xfId="0" applyFont="1" applyBorder="1" applyAlignment="1">
      <alignment vertical="center"/>
    </xf>
    <xf numFmtId="0" fontId="11" fillId="0" borderId="40" xfId="0" applyFont="1" applyBorder="1" applyAlignment="1">
      <alignment vertical="center"/>
    </xf>
    <xf numFmtId="0" fontId="11" fillId="0" borderId="40" xfId="0" applyFont="1" applyBorder="1" applyAlignment="1">
      <alignment horizontal="left" vertical="center" indent="1"/>
    </xf>
    <xf numFmtId="0" fontId="21" fillId="0" borderId="40" xfId="0" applyFont="1" applyBorder="1" applyAlignment="1">
      <alignment horizontal="left" vertical="center" indent="5"/>
    </xf>
    <xf numFmtId="0" fontId="23" fillId="0" borderId="40" xfId="0" applyFont="1" applyBorder="1" applyAlignment="1">
      <alignment horizontal="left" vertical="center" indent="5"/>
    </xf>
    <xf numFmtId="0" fontId="25" fillId="0" borderId="40" xfId="0" applyFont="1" applyBorder="1" applyAlignment="1">
      <alignment vertical="center"/>
    </xf>
    <xf numFmtId="0" fontId="0" fillId="0" borderId="40" xfId="0" applyBorder="1"/>
    <xf numFmtId="0" fontId="26" fillId="0" borderId="40" xfId="0" applyFont="1" applyBorder="1" applyAlignment="1">
      <alignment vertical="center"/>
    </xf>
    <xf numFmtId="0" fontId="26" fillId="0" borderId="41" xfId="0" applyFont="1" applyBorder="1" applyAlignment="1">
      <alignment vertical="center"/>
    </xf>
    <xf numFmtId="0" fontId="2" fillId="3" borderId="2" xfId="0" applyFont="1" applyFill="1" applyBorder="1" applyAlignment="1">
      <alignment horizontal="center" vertical="top" wrapText="1"/>
    </xf>
    <xf numFmtId="0" fontId="2" fillId="3" borderId="3" xfId="0" applyFont="1" applyFill="1" applyBorder="1" applyAlignment="1">
      <alignment horizontal="center" vertical="top" wrapText="1"/>
    </xf>
    <xf numFmtId="0" fontId="2" fillId="3" borderId="4" xfId="0" applyFont="1" applyFill="1" applyBorder="1" applyAlignment="1">
      <alignment horizontal="center" vertical="top" wrapText="1"/>
    </xf>
    <xf numFmtId="0" fontId="0" fillId="2" borderId="0" xfId="0" applyFill="1" applyAlignment="1">
      <alignment horizontal="left" vertical="top" wrapText="1"/>
    </xf>
    <xf numFmtId="0" fontId="7" fillId="0" borderId="8" xfId="0" applyFont="1" applyBorder="1" applyAlignment="1">
      <alignment horizontal="center" vertical="center"/>
    </xf>
    <xf numFmtId="0" fontId="7" fillId="0" borderId="1" xfId="0" applyFont="1" applyBorder="1" applyAlignment="1">
      <alignment horizontal="center" vertical="center"/>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2" borderId="8" xfId="0" applyFill="1" applyBorder="1" applyAlignment="1">
      <alignment horizontal="center" vertical="center" wrapText="1"/>
    </xf>
    <xf numFmtId="0" fontId="0" fillId="2" borderId="1" xfId="0" applyFill="1" applyBorder="1" applyAlignment="1">
      <alignment horizontal="center" vertical="center" wrapText="1"/>
    </xf>
    <xf numFmtId="0" fontId="7" fillId="2" borderId="8" xfId="0" applyFont="1" applyFill="1" applyBorder="1" applyAlignment="1">
      <alignment horizontal="center" vertical="center"/>
    </xf>
    <xf numFmtId="0" fontId="7" fillId="2" borderId="1" xfId="0" applyFont="1" applyFill="1" applyBorder="1" applyAlignment="1">
      <alignment horizontal="center" vertical="center"/>
    </xf>
    <xf numFmtId="0" fontId="7" fillId="0" borderId="9" xfId="0" applyFont="1" applyBorder="1" applyAlignment="1">
      <alignment horizontal="center" vertical="center"/>
    </xf>
    <xf numFmtId="0" fontId="0" fillId="0" borderId="9" xfId="0" applyBorder="1" applyAlignment="1">
      <alignment horizontal="center" vertical="center" wrapText="1"/>
    </xf>
    <xf numFmtId="0" fontId="7" fillId="2" borderId="9" xfId="0" applyFont="1" applyFill="1" applyBorder="1" applyAlignment="1">
      <alignment horizontal="center" vertical="center"/>
    </xf>
    <xf numFmtId="0" fontId="0" fillId="2" borderId="9" xfId="0" applyFill="1" applyBorder="1" applyAlignment="1">
      <alignment horizontal="center" vertical="center" wrapText="1"/>
    </xf>
    <xf numFmtId="0" fontId="7" fillId="2" borderId="5" xfId="0" applyFont="1" applyFill="1" applyBorder="1" applyAlignment="1">
      <alignment horizontal="center" vertical="center"/>
    </xf>
    <xf numFmtId="0" fontId="7" fillId="8" borderId="7" xfId="0" applyFont="1" applyFill="1" applyBorder="1" applyAlignment="1">
      <alignment horizontal="center" vertical="center" wrapText="1"/>
    </xf>
    <xf numFmtId="0" fontId="7" fillId="8" borderId="10" xfId="0" applyFont="1" applyFill="1" applyBorder="1" applyAlignment="1">
      <alignment horizontal="center" vertical="center" wrapText="1"/>
    </xf>
    <xf numFmtId="0" fontId="7" fillId="8" borderId="6" xfId="0" applyFont="1" applyFill="1" applyBorder="1" applyAlignment="1">
      <alignment horizontal="center" vertical="center" wrapText="1"/>
    </xf>
    <xf numFmtId="9" fontId="0" fillId="6" borderId="7" xfId="1" applyFont="1" applyFill="1" applyBorder="1" applyAlignment="1">
      <alignment horizontal="center"/>
    </xf>
    <xf numFmtId="9" fontId="0" fillId="6" borderId="10" xfId="1" applyFont="1" applyFill="1" applyBorder="1" applyAlignment="1">
      <alignment horizontal="center"/>
    </xf>
    <xf numFmtId="9" fontId="0" fillId="6" borderId="49" xfId="1" applyFont="1" applyFill="1" applyBorder="1" applyAlignment="1">
      <alignment horizontal="center"/>
    </xf>
    <xf numFmtId="9" fontId="0" fillId="6" borderId="26" xfId="1" applyFont="1" applyFill="1" applyBorder="1" applyAlignment="1">
      <alignment horizontal="center"/>
    </xf>
    <xf numFmtId="9" fontId="0" fillId="6" borderId="54" xfId="1" applyFont="1" applyFill="1" applyBorder="1" applyAlignment="1">
      <alignment horizontal="center"/>
    </xf>
    <xf numFmtId="9" fontId="0" fillId="6" borderId="55" xfId="1" applyFont="1" applyFill="1" applyBorder="1" applyAlignment="1">
      <alignment horizontal="center"/>
    </xf>
    <xf numFmtId="0" fontId="0" fillId="7" borderId="2" xfId="0" applyFill="1" applyBorder="1" applyAlignment="1">
      <alignment horizontal="center"/>
    </xf>
    <xf numFmtId="0" fontId="0" fillId="7" borderId="3" xfId="0" applyFill="1" applyBorder="1" applyAlignment="1">
      <alignment horizontal="center"/>
    </xf>
    <xf numFmtId="0" fontId="0" fillId="7" borderId="53" xfId="0" applyFill="1" applyBorder="1" applyAlignment="1">
      <alignment horizontal="center"/>
    </xf>
    <xf numFmtId="0" fontId="0" fillId="7" borderId="7" xfId="0" applyFill="1" applyBorder="1" applyAlignment="1">
      <alignment horizontal="center"/>
    </xf>
    <xf numFmtId="0" fontId="0" fillId="7" borderId="10" xfId="0" applyFill="1" applyBorder="1" applyAlignment="1">
      <alignment horizontal="center"/>
    </xf>
    <xf numFmtId="0" fontId="0" fillId="7" borderId="49" xfId="0" applyFill="1" applyBorder="1" applyAlignment="1">
      <alignment horizontal="center"/>
    </xf>
    <xf numFmtId="9" fontId="0" fillId="7" borderId="7" xfId="1" applyFont="1" applyFill="1" applyBorder="1" applyAlignment="1">
      <alignment horizontal="center"/>
    </xf>
    <xf numFmtId="9" fontId="0" fillId="7" borderId="10" xfId="1" applyFont="1" applyFill="1" applyBorder="1" applyAlignment="1">
      <alignment horizontal="center"/>
    </xf>
    <xf numFmtId="9" fontId="0" fillId="7" borderId="49" xfId="1" applyFont="1" applyFill="1" applyBorder="1" applyAlignment="1">
      <alignment horizontal="center"/>
    </xf>
    <xf numFmtId="0" fontId="0" fillId="6" borderId="7" xfId="0" applyFill="1" applyBorder="1" applyAlignment="1">
      <alignment horizontal="center"/>
    </xf>
    <xf numFmtId="0" fontId="0" fillId="6" borderId="10" xfId="0" applyFill="1" applyBorder="1" applyAlignment="1">
      <alignment horizontal="center"/>
    </xf>
    <xf numFmtId="0" fontId="0" fillId="6" borderId="49" xfId="0" applyFill="1" applyBorder="1" applyAlignment="1">
      <alignment horizontal="center"/>
    </xf>
    <xf numFmtId="0" fontId="0" fillId="0" borderId="14" xfId="0" applyBorder="1" applyAlignment="1">
      <alignment horizontal="center"/>
    </xf>
    <xf numFmtId="0" fontId="0" fillId="0" borderId="5" xfId="0" applyBorder="1" applyAlignment="1">
      <alignment horizontal="center"/>
    </xf>
    <xf numFmtId="0" fontId="0" fillId="0" borderId="8" xfId="0" applyBorder="1" applyAlignment="1">
      <alignment horizontal="center"/>
    </xf>
    <xf numFmtId="0" fontId="7" fillId="0" borderId="35" xfId="0" applyFont="1" applyBorder="1" applyAlignment="1">
      <alignment horizontal="center"/>
    </xf>
    <xf numFmtId="0" fontId="7" fillId="0" borderId="32" xfId="0" applyFont="1" applyBorder="1" applyAlignment="1">
      <alignment horizontal="center"/>
    </xf>
    <xf numFmtId="9" fontId="0" fillId="7" borderId="11" xfId="1" applyFont="1" applyFill="1" applyBorder="1" applyAlignment="1">
      <alignment horizontal="center"/>
    </xf>
    <xf numFmtId="9" fontId="0" fillId="7" borderId="34" xfId="1" applyFont="1" applyFill="1" applyBorder="1" applyAlignment="1">
      <alignment horizontal="center"/>
    </xf>
    <xf numFmtId="9" fontId="0" fillId="7" borderId="51" xfId="1" applyFont="1" applyFill="1" applyBorder="1" applyAlignment="1">
      <alignment horizontal="center"/>
    </xf>
    <xf numFmtId="0" fontId="0" fillId="2" borderId="14" xfId="0" applyFill="1" applyBorder="1" applyAlignment="1">
      <alignment horizontal="center"/>
    </xf>
    <xf numFmtId="0" fontId="0" fillId="2" borderId="8" xfId="0" applyFill="1" applyBorder="1" applyAlignment="1">
      <alignment horizontal="center"/>
    </xf>
    <xf numFmtId="0" fontId="0" fillId="0" borderId="25" xfId="0" applyBorder="1" applyAlignment="1">
      <alignment horizontal="center"/>
    </xf>
    <xf numFmtId="0" fontId="0" fillId="0" borderId="9" xfId="0" applyBorder="1" applyAlignment="1">
      <alignment horizontal="center"/>
    </xf>
    <xf numFmtId="0" fontId="0" fillId="0" borderId="17" xfId="0" applyBorder="1" applyAlignment="1">
      <alignment horizontal="center"/>
    </xf>
    <xf numFmtId="0" fontId="0" fillId="0" borderId="1" xfId="0" applyBorder="1" applyAlignment="1">
      <alignment horizontal="center"/>
    </xf>
    <xf numFmtId="0" fontId="0" fillId="0" borderId="24" xfId="0" applyBorder="1" applyAlignment="1">
      <alignment horizontal="center"/>
    </xf>
    <xf numFmtId="0" fontId="7" fillId="8" borderId="47" xfId="0" applyFont="1" applyFill="1" applyBorder="1" applyAlignment="1">
      <alignment horizontal="center" vertical="center" wrapText="1"/>
    </xf>
    <xf numFmtId="0" fontId="7" fillId="8" borderId="3" xfId="0" applyFont="1" applyFill="1" applyBorder="1" applyAlignment="1">
      <alignment horizontal="center" vertical="center"/>
    </xf>
    <xf numFmtId="0" fontId="0" fillId="8" borderId="4" xfId="0" applyFill="1" applyBorder="1" applyAlignment="1">
      <alignment horizontal="center" vertical="center"/>
    </xf>
    <xf numFmtId="0" fontId="0" fillId="0" borderId="13" xfId="0" applyBorder="1" applyAlignment="1">
      <alignment horizontal="center" vertical="center" wrapText="1"/>
    </xf>
    <xf numFmtId="0" fontId="0" fillId="0" borderId="37" xfId="0" applyBorder="1" applyAlignment="1">
      <alignment horizontal="center" vertical="center" wrapText="1"/>
    </xf>
    <xf numFmtId="0" fontId="0" fillId="0" borderId="14" xfId="0" applyBorder="1" applyAlignment="1">
      <alignment horizontal="center" vertical="center" wrapText="1"/>
    </xf>
    <xf numFmtId="0" fontId="0" fillId="0" borderId="5" xfId="0" applyBorder="1" applyAlignment="1">
      <alignment horizontal="center" vertical="center" wrapText="1"/>
    </xf>
    <xf numFmtId="0" fontId="7" fillId="0" borderId="13" xfId="0" applyFont="1" applyBorder="1" applyAlignment="1">
      <alignment horizontal="center" vertical="center"/>
    </xf>
    <xf numFmtId="0" fontId="7" fillId="0" borderId="19" xfId="0" applyFont="1" applyBorder="1" applyAlignment="1">
      <alignment horizontal="center" vertical="center"/>
    </xf>
    <xf numFmtId="0" fontId="7" fillId="6" borderId="16" xfId="0" applyFont="1" applyFill="1" applyBorder="1" applyAlignment="1">
      <alignment horizontal="center" vertical="center" wrapText="1"/>
    </xf>
    <xf numFmtId="0" fontId="7" fillId="6" borderId="17" xfId="0" applyFont="1" applyFill="1" applyBorder="1" applyAlignment="1">
      <alignment horizontal="center" vertical="center"/>
    </xf>
    <xf numFmtId="0" fontId="0" fillId="6" borderId="17" xfId="0" applyFill="1" applyBorder="1" applyAlignment="1">
      <alignment horizontal="center" vertical="center"/>
    </xf>
    <xf numFmtId="0" fontId="7" fillId="6" borderId="48" xfId="0" applyFont="1" applyFill="1" applyBorder="1" applyAlignment="1">
      <alignment horizontal="center" vertical="center" wrapText="1"/>
    </xf>
    <xf numFmtId="0" fontId="7" fillId="6" borderId="10" xfId="0" applyFont="1" applyFill="1" applyBorder="1" applyAlignment="1">
      <alignment horizontal="center" vertical="center"/>
    </xf>
    <xf numFmtId="0" fontId="0" fillId="6" borderId="6" xfId="0" applyFill="1" applyBorder="1" applyAlignment="1">
      <alignment horizontal="center" vertical="center"/>
    </xf>
    <xf numFmtId="0" fontId="7" fillId="8" borderId="48" xfId="0" applyFont="1" applyFill="1" applyBorder="1" applyAlignment="1">
      <alignment horizontal="center" vertical="center" wrapText="1"/>
    </xf>
    <xf numFmtId="0" fontId="7" fillId="8" borderId="10" xfId="0" applyFont="1" applyFill="1" applyBorder="1" applyAlignment="1">
      <alignment horizontal="center" vertical="center"/>
    </xf>
    <xf numFmtId="0" fontId="0" fillId="8" borderId="6" xfId="0" applyFill="1" applyBorder="1" applyAlignment="1">
      <alignment horizontal="center" vertical="center"/>
    </xf>
    <xf numFmtId="0" fontId="7" fillId="0" borderId="37" xfId="0" applyFont="1" applyBorder="1" applyAlignment="1">
      <alignment horizontal="center" vertical="center"/>
    </xf>
    <xf numFmtId="0" fontId="0" fillId="0" borderId="14" xfId="0" applyBorder="1" applyAlignment="1">
      <alignment horizontal="center" wrapText="1"/>
    </xf>
    <xf numFmtId="0" fontId="0" fillId="0" borderId="5" xfId="0" applyBorder="1" applyAlignment="1">
      <alignment horizontal="center" wrapText="1"/>
    </xf>
    <xf numFmtId="0" fontId="18" fillId="0" borderId="5" xfId="2" applyBorder="1" applyAlignment="1">
      <alignment horizontal="center" vertical="center" wrapText="1"/>
    </xf>
    <xf numFmtId="0" fontId="18" fillId="0" borderId="8" xfId="2" applyBorder="1" applyAlignment="1">
      <alignment horizontal="center" vertical="center" wrapText="1"/>
    </xf>
    <xf numFmtId="0" fontId="0" fillId="0" borderId="25" xfId="0" applyBorder="1" applyAlignment="1">
      <alignment horizontal="center" vertical="center" wrapText="1"/>
    </xf>
    <xf numFmtId="0" fontId="0" fillId="0" borderId="24" xfId="0" applyBorder="1" applyAlignment="1">
      <alignment horizontal="center" vertical="center" wrapText="1"/>
    </xf>
    <xf numFmtId="0" fontId="7" fillId="0" borderId="46" xfId="0" applyFont="1" applyBorder="1" applyAlignment="1">
      <alignment horizontal="center" vertical="center"/>
    </xf>
    <xf numFmtId="0" fontId="7" fillId="0" borderId="36" xfId="0" applyFont="1" applyBorder="1" applyAlignment="1">
      <alignment horizontal="center" vertical="center"/>
    </xf>
    <xf numFmtId="0" fontId="7" fillId="2" borderId="13" xfId="0" applyFont="1" applyFill="1" applyBorder="1" applyAlignment="1">
      <alignment horizontal="center" vertical="center"/>
    </xf>
    <xf numFmtId="0" fontId="7" fillId="2" borderId="19" xfId="0" applyFont="1" applyFill="1" applyBorder="1" applyAlignment="1">
      <alignment horizontal="center" vertical="center"/>
    </xf>
    <xf numFmtId="0" fontId="0" fillId="2" borderId="14" xfId="0" applyFill="1" applyBorder="1" applyAlignment="1">
      <alignment horizontal="center" vertical="center" wrapText="1"/>
    </xf>
    <xf numFmtId="0" fontId="0" fillId="2" borderId="17" xfId="0" applyFill="1" applyBorder="1" applyAlignment="1">
      <alignment horizontal="center" vertical="center" wrapText="1"/>
    </xf>
    <xf numFmtId="0" fontId="7" fillId="2" borderId="46" xfId="0" applyFont="1" applyFill="1" applyBorder="1" applyAlignment="1">
      <alignment horizontal="center" vertical="center"/>
    </xf>
    <xf numFmtId="0" fontId="7" fillId="2" borderId="57" xfId="0" applyFont="1" applyFill="1" applyBorder="1" applyAlignment="1">
      <alignment horizontal="center" vertical="center"/>
    </xf>
    <xf numFmtId="0" fontId="0" fillId="2" borderId="25" xfId="0" applyFill="1" applyBorder="1" applyAlignment="1">
      <alignment horizontal="center" vertical="center" wrapText="1"/>
    </xf>
    <xf numFmtId="0" fontId="7" fillId="8" borderId="50" xfId="0" applyFont="1" applyFill="1" applyBorder="1" applyAlignment="1">
      <alignment horizontal="center" vertical="center" wrapText="1"/>
    </xf>
    <xf numFmtId="0" fontId="7" fillId="8" borderId="34" xfId="0" applyFont="1" applyFill="1" applyBorder="1" applyAlignment="1">
      <alignment horizontal="center" vertical="center"/>
    </xf>
    <xf numFmtId="0" fontId="0" fillId="8" borderId="12" xfId="0" applyFill="1" applyBorder="1" applyAlignment="1">
      <alignment horizontal="center" vertical="center"/>
    </xf>
    <xf numFmtId="0" fontId="7" fillId="2" borderId="36" xfId="0" applyFont="1" applyFill="1" applyBorder="1" applyAlignment="1">
      <alignment horizontal="center"/>
    </xf>
    <xf numFmtId="0" fontId="7" fillId="2" borderId="24" xfId="0" applyFont="1" applyFill="1" applyBorder="1" applyAlignment="1">
      <alignment horizontal="center"/>
    </xf>
    <xf numFmtId="0" fontId="7" fillId="2" borderId="37" xfId="0" applyFont="1" applyFill="1" applyBorder="1" applyAlignment="1">
      <alignment horizontal="center" vertical="center"/>
    </xf>
    <xf numFmtId="0" fontId="7" fillId="2" borderId="16" xfId="0" applyFont="1" applyFill="1" applyBorder="1" applyAlignment="1">
      <alignment horizontal="center" vertical="center"/>
    </xf>
    <xf numFmtId="0" fontId="0" fillId="2" borderId="14" xfId="0" applyFill="1" applyBorder="1" applyAlignment="1">
      <alignment horizontal="center" wrapText="1"/>
    </xf>
    <xf numFmtId="0" fontId="0" fillId="2" borderId="5" xfId="0" applyFill="1" applyBorder="1" applyAlignment="1">
      <alignment horizontal="center" wrapText="1"/>
    </xf>
    <xf numFmtId="0" fontId="0" fillId="2" borderId="17" xfId="0" applyFill="1" applyBorder="1" applyAlignment="1">
      <alignment horizontal="center" wrapText="1"/>
    </xf>
    <xf numFmtId="0" fontId="7" fillId="2" borderId="58" xfId="0" applyFont="1" applyFill="1" applyBorder="1" applyAlignment="1">
      <alignment horizontal="center" vertical="center"/>
    </xf>
    <xf numFmtId="0" fontId="18" fillId="2" borderId="1" xfId="2" applyFill="1" applyBorder="1" applyAlignment="1">
      <alignment horizontal="center" wrapText="1"/>
    </xf>
    <xf numFmtId="0" fontId="18" fillId="2" borderId="17" xfId="2" applyFill="1" applyBorder="1" applyAlignment="1">
      <alignment horizontal="center" wrapText="1"/>
    </xf>
    <xf numFmtId="0" fontId="7" fillId="0" borderId="16" xfId="0" applyFont="1" applyBorder="1" applyAlignment="1">
      <alignment horizontal="center" vertical="center"/>
    </xf>
    <xf numFmtId="0" fontId="0" fillId="0" borderId="17" xfId="0" applyBorder="1" applyAlignment="1">
      <alignment horizontal="center" vertical="center" wrapText="1"/>
    </xf>
    <xf numFmtId="0" fontId="7" fillId="0" borderId="58" xfId="0" applyFont="1" applyBorder="1" applyAlignment="1">
      <alignment horizontal="center" vertical="center"/>
    </xf>
    <xf numFmtId="0" fontId="2" fillId="3" borderId="21"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3" fillId="3" borderId="13" xfId="0" applyFont="1" applyFill="1" applyBorder="1" applyAlignment="1">
      <alignment horizontal="center" vertical="center"/>
    </xf>
    <xf numFmtId="0" fontId="3" fillId="3" borderId="19" xfId="0" applyFont="1" applyFill="1" applyBorder="1" applyAlignment="1">
      <alignment horizontal="center" vertical="center"/>
    </xf>
    <xf numFmtId="0" fontId="2" fillId="3" borderId="14"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0" fillId="0" borderId="14" xfId="0" applyBorder="1" applyAlignment="1">
      <alignment horizontal="right"/>
    </xf>
    <xf numFmtId="0" fontId="0" fillId="0" borderId="17" xfId="0" applyBorder="1" applyAlignment="1">
      <alignment horizontal="right"/>
    </xf>
    <xf numFmtId="0" fontId="0" fillId="0" borderId="9" xfId="0" applyBorder="1" applyAlignment="1">
      <alignment horizontal="right"/>
    </xf>
    <xf numFmtId="0" fontId="0" fillId="0" borderId="24" xfId="0" applyBorder="1" applyAlignment="1">
      <alignment horizontal="right"/>
    </xf>
    <xf numFmtId="0" fontId="0" fillId="0" borderId="25" xfId="0" applyBorder="1" applyAlignment="1">
      <alignment horizontal="right"/>
    </xf>
    <xf numFmtId="0" fontId="0" fillId="7" borderId="21" xfId="0" applyFill="1" applyBorder="1" applyAlignment="1">
      <alignment horizontal="center"/>
    </xf>
    <xf numFmtId="0" fontId="0" fillId="7" borderId="22" xfId="0" applyFill="1" applyBorder="1" applyAlignment="1">
      <alignment horizontal="center"/>
    </xf>
    <xf numFmtId="0" fontId="0" fillId="7" borderId="27" xfId="0" applyFill="1" applyBorder="1" applyAlignment="1">
      <alignment horizontal="center"/>
    </xf>
    <xf numFmtId="0" fontId="7" fillId="0" borderId="24" xfId="0" applyFont="1" applyBorder="1" applyAlignment="1">
      <alignment horizontal="center" vertical="center"/>
    </xf>
    <xf numFmtId="0" fontId="0" fillId="0" borderId="5" xfId="0" applyBorder="1" applyAlignment="1">
      <alignment horizontal="right"/>
    </xf>
    <xf numFmtId="0" fontId="7" fillId="0" borderId="36" xfId="0" applyFont="1" applyBorder="1" applyAlignment="1">
      <alignment horizontal="center"/>
    </xf>
    <xf numFmtId="0" fontId="7" fillId="0" borderId="24" xfId="0" applyFont="1" applyBorder="1" applyAlignment="1">
      <alignment horizontal="center"/>
    </xf>
    <xf numFmtId="0" fontId="0" fillId="2" borderId="8" xfId="0" applyFill="1" applyBorder="1" applyAlignment="1">
      <alignment horizontal="center" wrapText="1"/>
    </xf>
    <xf numFmtId="0" fontId="18" fillId="2" borderId="14" xfId="2" applyFill="1" applyBorder="1" applyAlignment="1">
      <alignment horizontal="center" wrapText="1"/>
    </xf>
    <xf numFmtId="1" fontId="0" fillId="7" borderId="7" xfId="0" applyNumberFormat="1" applyFill="1" applyBorder="1" applyAlignment="1">
      <alignment horizontal="center"/>
    </xf>
    <xf numFmtId="1" fontId="0" fillId="7" borderId="10" xfId="0" applyNumberFormat="1" applyFill="1" applyBorder="1" applyAlignment="1">
      <alignment horizontal="center"/>
    </xf>
    <xf numFmtId="1" fontId="0" fillId="7" borderId="49" xfId="0" applyNumberFormat="1" applyFill="1" applyBorder="1" applyAlignment="1">
      <alignment horizontal="center"/>
    </xf>
    <xf numFmtId="0" fontId="13" fillId="0" borderId="39"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41" xfId="0" applyFont="1" applyBorder="1" applyAlignment="1">
      <alignment horizontal="center" vertical="center" wrapText="1"/>
    </xf>
    <xf numFmtId="0" fontId="8" fillId="9" borderId="42" xfId="0" applyFont="1" applyFill="1" applyBorder="1" applyAlignment="1">
      <alignment horizontal="left" vertical="center" wrapText="1"/>
    </xf>
    <xf numFmtId="0" fontId="8" fillId="9" borderId="0" xfId="0" applyFont="1" applyFill="1" applyBorder="1" applyAlignment="1">
      <alignment horizontal="left" vertical="center" wrapText="1"/>
    </xf>
    <xf numFmtId="0" fontId="9" fillId="10" borderId="42" xfId="0" applyFont="1" applyFill="1" applyBorder="1" applyAlignment="1">
      <alignment horizontal="left" vertical="center" wrapText="1"/>
    </xf>
    <xf numFmtId="0" fontId="9" fillId="10" borderId="0" xfId="0" applyFont="1" applyFill="1" applyBorder="1" applyAlignment="1">
      <alignment horizontal="left" vertical="center" wrapText="1"/>
    </xf>
    <xf numFmtId="0" fontId="10" fillId="0" borderId="42" xfId="0" applyFont="1" applyBorder="1" applyAlignment="1">
      <alignment horizontal="center" wrapText="1"/>
    </xf>
    <xf numFmtId="0" fontId="10" fillId="0" borderId="0" xfId="0" applyFont="1" applyBorder="1" applyAlignment="1">
      <alignment horizontal="center" wrapText="1"/>
    </xf>
    <xf numFmtId="0" fontId="10" fillId="0" borderId="42" xfId="0" applyFont="1" applyBorder="1" applyAlignment="1">
      <alignment horizontal="center" vertical="top" wrapText="1"/>
    </xf>
    <xf numFmtId="0" fontId="10" fillId="0" borderId="0" xfId="0" applyFont="1" applyBorder="1" applyAlignment="1">
      <alignment horizontal="center" vertical="top" wrapText="1"/>
    </xf>
    <xf numFmtId="0" fontId="10" fillId="0" borderId="42" xfId="0" applyFont="1" applyBorder="1" applyAlignment="1">
      <alignment horizontal="left" vertical="top" wrapText="1"/>
    </xf>
    <xf numFmtId="0" fontId="10" fillId="0" borderId="0" xfId="0" applyFont="1" applyBorder="1" applyAlignment="1">
      <alignment horizontal="left" vertical="top" wrapText="1"/>
    </xf>
    <xf numFmtId="0" fontId="13" fillId="0" borderId="29" xfId="0" applyFont="1" applyBorder="1" applyAlignment="1">
      <alignment horizontal="center" vertical="center" wrapText="1"/>
    </xf>
    <xf numFmtId="0" fontId="13" fillId="0" borderId="43" xfId="0" applyFont="1" applyBorder="1" applyAlignment="1">
      <alignment horizontal="center" vertical="center" wrapText="1"/>
    </xf>
    <xf numFmtId="0" fontId="10" fillId="12" borderId="13" xfId="0" applyFont="1" applyFill="1" applyBorder="1" applyAlignment="1">
      <alignment horizontal="center" vertical="center" wrapText="1"/>
    </xf>
    <xf numFmtId="0" fontId="10" fillId="12" borderId="37" xfId="0" applyFont="1" applyFill="1" applyBorder="1" applyAlignment="1">
      <alignment horizontal="center" vertical="center" wrapText="1"/>
    </xf>
    <xf numFmtId="0" fontId="10" fillId="12" borderId="16" xfId="0" applyFont="1" applyFill="1" applyBorder="1" applyAlignment="1">
      <alignment horizontal="center" vertical="center" wrapText="1"/>
    </xf>
    <xf numFmtId="0" fontId="10" fillId="12" borderId="19" xfId="0" applyFont="1" applyFill="1" applyBorder="1" applyAlignment="1">
      <alignment horizontal="center" vertical="center" wrapText="1"/>
    </xf>
    <xf numFmtId="0" fontId="10" fillId="13" borderId="13" xfId="0" applyFont="1" applyFill="1" applyBorder="1" applyAlignment="1">
      <alignment horizontal="center" vertical="center" wrapText="1"/>
    </xf>
    <xf numFmtId="0" fontId="10" fillId="13" borderId="37" xfId="0" applyFont="1" applyFill="1" applyBorder="1" applyAlignment="1">
      <alignment horizontal="center" vertical="center" wrapText="1"/>
    </xf>
    <xf numFmtId="0" fontId="10" fillId="13" borderId="19" xfId="0" applyFont="1" applyFill="1" applyBorder="1" applyAlignment="1">
      <alignment horizontal="center" vertical="center" wrapText="1"/>
    </xf>
    <xf numFmtId="0" fontId="0" fillId="0" borderId="9" xfId="0" applyBorder="1" applyAlignment="1">
      <alignment horizontal="left" vertical="top" wrapText="1"/>
    </xf>
    <xf numFmtId="49" fontId="10" fillId="0" borderId="9" xfId="0" applyNumberFormat="1" applyFont="1" applyBorder="1" applyAlignment="1">
      <alignment vertical="top" wrapText="1"/>
    </xf>
    <xf numFmtId="49" fontId="11" fillId="0" borderId="9" xfId="0" applyNumberFormat="1" applyFont="1" applyBorder="1" applyAlignment="1">
      <alignment horizontal="left" vertical="top" wrapText="1"/>
    </xf>
  </cellXfs>
  <cellStyles count="3">
    <cellStyle name="Lien hypertexte" xfId="2" builtinId="8"/>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1514475</xdr:colOff>
      <xdr:row>11</xdr:row>
      <xdr:rowOff>0</xdr:rowOff>
    </xdr:from>
    <xdr:to>
      <xdr:col>0</xdr:col>
      <xdr:colOff>2059305</xdr:colOff>
      <xdr:row>11</xdr:row>
      <xdr:rowOff>0</xdr:rowOff>
    </xdr:to>
    <xdr:grpSp>
      <xdr:nvGrpSpPr>
        <xdr:cNvPr id="2" name="Group 23"/>
        <xdr:cNvGrpSpPr>
          <a:grpSpLocks/>
        </xdr:cNvGrpSpPr>
      </xdr:nvGrpSpPr>
      <xdr:grpSpPr bwMode="auto">
        <a:xfrm>
          <a:off x="1514475" y="7762875"/>
          <a:ext cx="544830" cy="0"/>
          <a:chOff x="0" y="0"/>
          <a:chExt cx="858" cy="297"/>
        </a:xfrm>
      </xdr:grpSpPr>
      <xdr:pic>
        <xdr:nvPicPr>
          <xdr:cNvPr id="3" name="Picture 3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0" y="0"/>
            <a:ext cx="328" cy="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4" name="Group 29"/>
          <xdr:cNvGrpSpPr>
            <a:grpSpLocks/>
          </xdr:cNvGrpSpPr>
        </xdr:nvGrpSpPr>
        <xdr:grpSpPr bwMode="auto">
          <a:xfrm>
            <a:off x="842" y="148"/>
            <a:ext cx="16" cy="2"/>
            <a:chOff x="842" y="148"/>
            <a:chExt cx="16" cy="2"/>
          </a:xfrm>
        </xdr:grpSpPr>
        <xdr:sp macro="" textlink="">
          <xdr:nvSpPr>
            <xdr:cNvPr id="10" name="Freeform 30"/>
            <xdr:cNvSpPr>
              <a:spLocks/>
            </xdr:cNvSpPr>
          </xdr:nvSpPr>
          <xdr:spPr bwMode="auto">
            <a:xfrm>
              <a:off x="842" y="148"/>
              <a:ext cx="16" cy="2"/>
            </a:xfrm>
            <a:custGeom>
              <a:avLst/>
              <a:gdLst>
                <a:gd name="T0" fmla="+- 0 842 842"/>
                <a:gd name="T1" fmla="*/ T0 w 16"/>
                <a:gd name="T2" fmla="+- 0 858 842"/>
                <a:gd name="T3" fmla="*/ T2 w 16"/>
              </a:gdLst>
              <a:ahLst/>
              <a:cxnLst>
                <a:cxn ang="0">
                  <a:pos x="T1" y="0"/>
                </a:cxn>
                <a:cxn ang="0">
                  <a:pos x="T3" y="0"/>
                </a:cxn>
              </a:cxnLst>
              <a:rect l="0" t="0" r="r" b="b"/>
              <a:pathLst>
                <a:path w="16">
                  <a:moveTo>
                    <a:pt x="0" y="0"/>
                  </a:moveTo>
                  <a:lnTo>
                    <a:pt x="16" y="0"/>
                  </a:lnTo>
                </a:path>
              </a:pathLst>
            </a:custGeom>
            <a:noFill/>
            <a:ln w="9906">
              <a:solidFill>
                <a:srgbClr val="0F0F0F"/>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fr-FR"/>
            </a:p>
          </xdr:txBody>
        </xdr:sp>
      </xdr:grpSp>
      <xdr:grpSp>
        <xdr:nvGrpSpPr>
          <xdr:cNvPr id="5" name="Group 24"/>
          <xdr:cNvGrpSpPr>
            <a:grpSpLocks/>
          </xdr:cNvGrpSpPr>
        </xdr:nvGrpSpPr>
        <xdr:grpSpPr bwMode="auto">
          <a:xfrm>
            <a:off x="0" y="16"/>
            <a:ext cx="858" cy="281"/>
            <a:chOff x="0" y="16"/>
            <a:chExt cx="858" cy="281"/>
          </a:xfrm>
        </xdr:grpSpPr>
        <xdr:sp macro="" textlink="">
          <xdr:nvSpPr>
            <xdr:cNvPr id="6" name="Freeform 28"/>
            <xdr:cNvSpPr>
              <a:spLocks/>
            </xdr:cNvSpPr>
          </xdr:nvSpPr>
          <xdr:spPr bwMode="auto">
            <a:xfrm>
              <a:off x="842" y="164"/>
              <a:ext cx="16" cy="2"/>
            </a:xfrm>
            <a:custGeom>
              <a:avLst/>
              <a:gdLst>
                <a:gd name="T0" fmla="+- 0 842 842"/>
                <a:gd name="T1" fmla="*/ T0 w 16"/>
                <a:gd name="T2" fmla="+- 0 858 842"/>
                <a:gd name="T3" fmla="*/ T2 w 16"/>
              </a:gdLst>
              <a:ahLst/>
              <a:cxnLst>
                <a:cxn ang="0">
                  <a:pos x="T1" y="0"/>
                </a:cxn>
                <a:cxn ang="0">
                  <a:pos x="T3" y="0"/>
                </a:cxn>
              </a:cxnLst>
              <a:rect l="0" t="0" r="r" b="b"/>
              <a:pathLst>
                <a:path w="16">
                  <a:moveTo>
                    <a:pt x="0" y="0"/>
                  </a:moveTo>
                  <a:lnTo>
                    <a:pt x="16" y="0"/>
                  </a:lnTo>
                </a:path>
              </a:pathLst>
            </a:custGeom>
            <a:noFill/>
            <a:ln w="9906">
              <a:solidFill>
                <a:srgbClr val="0F0F0F"/>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fr-FR"/>
            </a:p>
          </xdr:txBody>
        </xdr:sp>
        <xdr:pic>
          <xdr:nvPicPr>
            <xdr:cNvPr id="7" name="Picture 2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0" y="156"/>
              <a:ext cx="109" cy="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Picture 2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16"/>
              <a:ext cx="468" cy="2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Picture 2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96" y="172"/>
              <a:ext cx="62" cy="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P10"/>
  <sheetViews>
    <sheetView zoomScale="90" zoomScaleNormal="90" workbookViewId="0">
      <selection activeCell="D20" sqref="D20"/>
    </sheetView>
  </sheetViews>
  <sheetFormatPr baseColWidth="10" defaultColWidth="9.140625" defaultRowHeight="15" x14ac:dyDescent="0.25"/>
  <cols>
    <col min="1" max="1" width="5.7109375" style="1" customWidth="1"/>
    <col min="2" max="2" width="17.42578125" style="32" customWidth="1"/>
    <col min="3" max="3" width="17.5703125" style="32" customWidth="1"/>
    <col min="4" max="4" width="39.42578125" style="32" customWidth="1"/>
    <col min="5" max="5" width="20" style="1" customWidth="1"/>
    <col min="6" max="6" width="13.42578125" style="1" customWidth="1"/>
    <col min="7" max="7" width="9.140625" style="1"/>
    <col min="8" max="8" width="6.42578125" style="1" customWidth="1"/>
    <col min="9" max="9" width="4.42578125" style="1" customWidth="1"/>
    <col min="10" max="10" width="5.42578125" style="1" customWidth="1"/>
    <col min="11" max="11" width="9.140625" style="1"/>
    <col min="12" max="12" width="4.85546875" style="1" customWidth="1"/>
    <col min="13" max="13" width="3.140625" style="1" customWidth="1"/>
    <col min="14" max="14" width="3.42578125" style="1" customWidth="1"/>
    <col min="15" max="15" width="7" style="1" customWidth="1"/>
    <col min="16" max="16" width="4.140625" style="1" customWidth="1"/>
    <col min="17" max="17" width="4.42578125" style="1" customWidth="1"/>
    <col min="18" max="18" width="5" style="1" customWidth="1"/>
    <col min="19" max="19" width="3.7109375" style="1" customWidth="1"/>
    <col min="20" max="20" width="6.7109375" style="1" customWidth="1"/>
    <col min="21" max="21" width="6.42578125" style="1" customWidth="1"/>
    <col min="22" max="22" width="9.140625" style="1"/>
    <col min="23" max="23" width="4.140625" style="1" customWidth="1"/>
    <col min="24" max="24" width="9.140625" style="1"/>
    <col min="25" max="25" width="5.42578125" style="1" customWidth="1"/>
    <col min="26" max="27" width="9.140625" style="1"/>
    <col min="28" max="28" width="5.7109375" style="1" customWidth="1"/>
    <col min="29" max="29" width="3.42578125" style="1" customWidth="1"/>
    <col min="30" max="30" width="3" style="1" customWidth="1"/>
    <col min="31" max="31" width="4.140625" style="1" customWidth="1"/>
    <col min="32" max="32" width="4" style="1" customWidth="1"/>
    <col min="33" max="33" width="3.85546875" style="1" customWidth="1"/>
    <col min="34" max="34" width="2.85546875" style="1" customWidth="1"/>
    <col min="35" max="35" width="3.28515625" style="1" customWidth="1"/>
    <col min="36" max="37" width="3.5703125" style="1" customWidth="1"/>
    <col min="38" max="38" width="5" style="1" customWidth="1"/>
    <col min="39" max="39" width="3.5703125" style="1" customWidth="1"/>
    <col min="40" max="40" width="9.140625" style="1"/>
    <col min="41" max="41" width="4.5703125" style="1" customWidth="1"/>
    <col min="42" max="16384" width="9.140625" style="1"/>
  </cols>
  <sheetData>
    <row r="1" spans="2:42" ht="18.75" x14ac:dyDescent="0.3">
      <c r="B1" s="118" t="s">
        <v>500</v>
      </c>
    </row>
    <row r="2" spans="2:42" s="32" customFormat="1" ht="90.75" customHeight="1" x14ac:dyDescent="0.25">
      <c r="B2" s="2"/>
      <c r="C2" s="2"/>
      <c r="D2" s="3"/>
      <c r="E2" s="3"/>
      <c r="F2" s="3"/>
      <c r="G2" s="7" t="s">
        <v>5</v>
      </c>
      <c r="H2" s="8" t="s">
        <v>6</v>
      </c>
      <c r="I2" s="8" t="s">
        <v>7</v>
      </c>
      <c r="J2" s="8" t="s">
        <v>8</v>
      </c>
      <c r="K2" s="8" t="s">
        <v>9</v>
      </c>
      <c r="L2" s="8" t="s">
        <v>10</v>
      </c>
      <c r="M2" s="8" t="s">
        <v>11</v>
      </c>
      <c r="N2" s="8" t="s">
        <v>12</v>
      </c>
      <c r="O2" s="8" t="s">
        <v>13</v>
      </c>
      <c r="P2" s="8" t="s">
        <v>14</v>
      </c>
      <c r="Q2" s="8" t="s">
        <v>15</v>
      </c>
      <c r="R2" s="8" t="s">
        <v>16</v>
      </c>
      <c r="S2" s="8" t="s">
        <v>17</v>
      </c>
      <c r="T2" s="8" t="s">
        <v>18</v>
      </c>
      <c r="U2" s="8" t="s">
        <v>19</v>
      </c>
      <c r="V2" s="9" t="s">
        <v>20</v>
      </c>
      <c r="W2" s="9" t="s">
        <v>21</v>
      </c>
      <c r="X2" s="9" t="s">
        <v>22</v>
      </c>
      <c r="Y2" s="9" t="s">
        <v>23</v>
      </c>
      <c r="Z2" s="9" t="s">
        <v>24</v>
      </c>
      <c r="AA2" s="9" t="s">
        <v>25</v>
      </c>
      <c r="AB2" s="9" t="s">
        <v>26</v>
      </c>
      <c r="AC2" s="9" t="s">
        <v>27</v>
      </c>
      <c r="AD2" s="10" t="s">
        <v>28</v>
      </c>
      <c r="AE2" s="10" t="s">
        <v>29</v>
      </c>
      <c r="AF2" s="10" t="s">
        <v>30</v>
      </c>
      <c r="AG2" s="10" t="s">
        <v>15</v>
      </c>
      <c r="AH2" s="10" t="s">
        <v>31</v>
      </c>
      <c r="AI2" s="10" t="s">
        <v>32</v>
      </c>
      <c r="AJ2" s="10" t="s">
        <v>33</v>
      </c>
      <c r="AK2" s="10" t="s">
        <v>34</v>
      </c>
      <c r="AL2" s="10" t="s">
        <v>35</v>
      </c>
      <c r="AM2" s="10" t="s">
        <v>36</v>
      </c>
      <c r="AN2" s="10" t="s">
        <v>37</v>
      </c>
      <c r="AO2" s="11" t="s">
        <v>38</v>
      </c>
      <c r="AP2" s="10" t="s">
        <v>39</v>
      </c>
    </row>
    <row r="3" spans="2:42" x14ac:dyDescent="0.25">
      <c r="B3" s="4"/>
      <c r="C3" s="4"/>
      <c r="D3" s="199" t="s">
        <v>0</v>
      </c>
      <c r="E3" s="200"/>
      <c r="F3" s="201"/>
      <c r="G3" s="12">
        <v>2</v>
      </c>
      <c r="H3" s="12">
        <v>2</v>
      </c>
      <c r="I3" s="12">
        <v>2</v>
      </c>
      <c r="J3" s="12">
        <v>1</v>
      </c>
      <c r="K3" s="12">
        <v>3</v>
      </c>
      <c r="L3" s="12">
        <v>2</v>
      </c>
      <c r="M3" s="12">
        <v>4</v>
      </c>
      <c r="N3" s="12">
        <v>2</v>
      </c>
      <c r="O3" s="12">
        <v>2</v>
      </c>
      <c r="P3" s="12">
        <v>2</v>
      </c>
      <c r="Q3" s="12">
        <v>3</v>
      </c>
      <c r="R3" s="12">
        <v>2</v>
      </c>
      <c r="S3" s="12">
        <v>1</v>
      </c>
      <c r="T3" s="12">
        <v>4</v>
      </c>
      <c r="U3" s="12">
        <v>1</v>
      </c>
      <c r="V3" s="12">
        <v>4</v>
      </c>
      <c r="W3" s="12">
        <v>1</v>
      </c>
      <c r="X3" s="12">
        <v>3</v>
      </c>
      <c r="Y3" s="12">
        <v>3</v>
      </c>
      <c r="Z3" s="12">
        <v>3</v>
      </c>
      <c r="AA3" s="12">
        <v>3</v>
      </c>
      <c r="AB3" s="12">
        <v>3</v>
      </c>
      <c r="AC3" s="12">
        <v>2</v>
      </c>
      <c r="AD3" s="13">
        <v>0</v>
      </c>
      <c r="AE3" s="13">
        <v>2</v>
      </c>
      <c r="AF3" s="13">
        <v>2</v>
      </c>
      <c r="AG3" s="13">
        <v>2</v>
      </c>
      <c r="AH3" s="13">
        <v>0</v>
      </c>
      <c r="AI3" s="13">
        <v>2</v>
      </c>
      <c r="AJ3" s="13">
        <v>2</v>
      </c>
      <c r="AK3" s="13">
        <v>3</v>
      </c>
      <c r="AL3" s="13">
        <v>1</v>
      </c>
      <c r="AM3" s="13">
        <v>0</v>
      </c>
      <c r="AN3" s="13">
        <v>2</v>
      </c>
      <c r="AO3" s="14">
        <v>2</v>
      </c>
      <c r="AP3" s="13"/>
    </row>
    <row r="4" spans="2:42" ht="45" x14ac:dyDescent="0.25">
      <c r="B4" s="6" t="s">
        <v>1</v>
      </c>
      <c r="C4" s="6" t="s">
        <v>2</v>
      </c>
      <c r="D4" s="5" t="s">
        <v>49</v>
      </c>
      <c r="E4" s="5" t="s">
        <v>3</v>
      </c>
      <c r="F4" s="5" t="s">
        <v>4</v>
      </c>
      <c r="G4" s="12"/>
      <c r="H4" s="12"/>
      <c r="I4" s="12"/>
      <c r="J4" s="12"/>
      <c r="K4" s="12"/>
      <c r="L4" s="12"/>
      <c r="M4" s="12"/>
      <c r="N4" s="12"/>
      <c r="O4" s="12"/>
      <c r="P4" s="12"/>
      <c r="Q4" s="12"/>
      <c r="R4" s="12"/>
      <c r="S4" s="12"/>
      <c r="T4" s="12"/>
      <c r="U4" s="12"/>
      <c r="V4" s="12"/>
      <c r="W4" s="12"/>
      <c r="X4" s="12"/>
      <c r="Y4" s="12"/>
      <c r="Z4" s="12"/>
      <c r="AA4" s="12"/>
      <c r="AB4" s="12"/>
      <c r="AC4" s="12"/>
      <c r="AD4" s="13"/>
      <c r="AE4" s="13"/>
      <c r="AF4" s="13"/>
      <c r="AG4" s="13"/>
      <c r="AH4" s="13"/>
      <c r="AI4" s="13"/>
      <c r="AJ4" s="13"/>
      <c r="AK4" s="13"/>
      <c r="AL4" s="13"/>
      <c r="AM4" s="13"/>
      <c r="AN4" s="13"/>
      <c r="AO4" s="13"/>
      <c r="AP4" s="15"/>
    </row>
    <row r="5" spans="2:42" ht="96" x14ac:dyDescent="0.25">
      <c r="B5" s="17" t="s">
        <v>40</v>
      </c>
      <c r="C5" s="17" t="s">
        <v>41</v>
      </c>
      <c r="D5" s="18" t="s">
        <v>42</v>
      </c>
      <c r="E5" s="19" t="s">
        <v>43</v>
      </c>
      <c r="F5" s="19" t="s">
        <v>44</v>
      </c>
      <c r="G5" s="20"/>
      <c r="H5" s="21"/>
      <c r="I5" s="21"/>
      <c r="J5" s="21"/>
      <c r="K5" s="22">
        <v>3</v>
      </c>
      <c r="L5" s="22">
        <v>2</v>
      </c>
      <c r="M5" s="22">
        <v>2</v>
      </c>
      <c r="N5" s="22">
        <v>2</v>
      </c>
      <c r="O5" s="22">
        <v>2</v>
      </c>
      <c r="P5" s="22">
        <v>2</v>
      </c>
      <c r="Q5" s="22">
        <v>3</v>
      </c>
      <c r="R5" s="21"/>
      <c r="S5" s="21"/>
      <c r="T5" s="22">
        <v>4</v>
      </c>
      <c r="U5" s="22">
        <v>1</v>
      </c>
      <c r="V5" s="23"/>
      <c r="W5" s="24"/>
      <c r="X5" s="24"/>
      <c r="Y5" s="24"/>
      <c r="Z5" s="24"/>
      <c r="AA5" s="24"/>
      <c r="AB5" s="24"/>
      <c r="AD5" s="25"/>
      <c r="AE5" s="26">
        <v>2</v>
      </c>
      <c r="AF5" s="26">
        <v>2</v>
      </c>
      <c r="AG5" s="27">
        <v>2</v>
      </c>
      <c r="AH5" s="25"/>
      <c r="AI5" s="27">
        <v>2</v>
      </c>
      <c r="AJ5" s="27">
        <v>2</v>
      </c>
      <c r="AK5" s="27">
        <v>3</v>
      </c>
      <c r="AL5" s="27">
        <v>1</v>
      </c>
      <c r="AM5" s="20"/>
      <c r="AN5" s="27">
        <v>2</v>
      </c>
      <c r="AO5" s="27">
        <v>2</v>
      </c>
      <c r="AP5" s="16"/>
    </row>
    <row r="6" spans="2:42" ht="36" x14ac:dyDescent="0.25">
      <c r="B6" s="17" t="s">
        <v>40</v>
      </c>
      <c r="C6" s="17" t="s">
        <v>45</v>
      </c>
      <c r="D6" s="28" t="s">
        <v>46</v>
      </c>
      <c r="E6" s="19" t="s">
        <v>43</v>
      </c>
      <c r="F6" s="19" t="s">
        <v>44</v>
      </c>
      <c r="G6" s="20"/>
      <c r="H6" s="20"/>
      <c r="I6" s="20"/>
      <c r="J6" s="27">
        <v>1</v>
      </c>
      <c r="K6" s="20"/>
      <c r="L6" s="20"/>
      <c r="M6" s="27">
        <v>4</v>
      </c>
      <c r="N6" s="27">
        <v>2</v>
      </c>
      <c r="O6" s="27">
        <v>2</v>
      </c>
      <c r="P6" s="20"/>
      <c r="Q6" s="27">
        <v>3</v>
      </c>
      <c r="R6" s="20"/>
      <c r="S6" s="27">
        <v>1</v>
      </c>
      <c r="T6" s="20"/>
      <c r="U6" s="20"/>
      <c r="V6" s="27">
        <v>4</v>
      </c>
      <c r="W6" s="20"/>
      <c r="X6" s="20"/>
      <c r="Y6" s="20"/>
      <c r="Z6" s="20"/>
      <c r="AA6" s="20"/>
      <c r="AB6" s="20"/>
      <c r="AC6" s="27">
        <v>2</v>
      </c>
      <c r="AD6" s="20"/>
      <c r="AE6" s="20"/>
      <c r="AF6" s="27">
        <v>2</v>
      </c>
      <c r="AG6" s="20"/>
      <c r="AH6" s="20"/>
      <c r="AI6" s="27">
        <v>2</v>
      </c>
      <c r="AJ6" s="20"/>
      <c r="AK6" s="27">
        <v>2</v>
      </c>
      <c r="AL6" s="27">
        <v>1</v>
      </c>
      <c r="AM6" s="20"/>
      <c r="AN6" s="27">
        <v>1</v>
      </c>
      <c r="AO6" s="27">
        <v>2</v>
      </c>
      <c r="AP6" s="16"/>
    </row>
    <row r="7" spans="2:42" ht="72" x14ac:dyDescent="0.25">
      <c r="B7" s="17" t="s">
        <v>40</v>
      </c>
      <c r="C7" s="17" t="s">
        <v>490</v>
      </c>
      <c r="D7" s="29" t="s">
        <v>47</v>
      </c>
      <c r="E7" s="19" t="s">
        <v>43</v>
      </c>
      <c r="F7" s="30"/>
      <c r="G7" s="27">
        <v>2</v>
      </c>
      <c r="H7" s="27">
        <v>2</v>
      </c>
      <c r="I7" s="27">
        <v>2</v>
      </c>
      <c r="J7" s="27">
        <v>1</v>
      </c>
      <c r="K7" s="20"/>
      <c r="L7" s="20"/>
      <c r="M7" s="20"/>
      <c r="N7" s="20"/>
      <c r="O7" s="20"/>
      <c r="P7" s="20"/>
      <c r="Q7" s="20"/>
      <c r="R7" s="27">
        <v>2</v>
      </c>
      <c r="S7" s="20"/>
      <c r="T7" s="20"/>
      <c r="U7" s="20"/>
      <c r="V7" s="20"/>
      <c r="W7" s="27">
        <v>1</v>
      </c>
      <c r="X7" s="20"/>
      <c r="Y7" s="20"/>
      <c r="Z7" s="20"/>
      <c r="AA7" s="20"/>
      <c r="AB7" s="20"/>
      <c r="AC7" s="20"/>
      <c r="AD7" s="20"/>
      <c r="AE7" s="20"/>
      <c r="AF7" s="20"/>
      <c r="AG7" s="20"/>
      <c r="AH7" s="20"/>
      <c r="AI7" s="20"/>
      <c r="AJ7" s="20"/>
      <c r="AK7" s="20"/>
      <c r="AL7" s="20"/>
      <c r="AM7" s="20"/>
      <c r="AN7" s="20"/>
      <c r="AO7" s="20"/>
      <c r="AP7" s="31"/>
    </row>
    <row r="8" spans="2:42" ht="24" x14ac:dyDescent="0.25">
      <c r="B8" s="17" t="s">
        <v>40</v>
      </c>
      <c r="C8" s="17" t="s">
        <v>491</v>
      </c>
      <c r="D8" s="29" t="s">
        <v>48</v>
      </c>
      <c r="E8" s="19" t="s">
        <v>43</v>
      </c>
      <c r="F8" s="30"/>
      <c r="G8" s="20"/>
      <c r="H8" s="20"/>
      <c r="I8" s="20"/>
      <c r="J8" s="20"/>
      <c r="K8" s="20"/>
      <c r="L8" s="20"/>
      <c r="M8" s="20"/>
      <c r="N8" s="20"/>
      <c r="O8" s="20"/>
      <c r="P8" s="20"/>
      <c r="Q8" s="20"/>
      <c r="R8" s="20"/>
      <c r="S8" s="20"/>
      <c r="T8" s="20"/>
      <c r="U8" s="20"/>
      <c r="V8" s="20"/>
      <c r="W8" s="20"/>
      <c r="X8" s="27">
        <v>3</v>
      </c>
      <c r="Y8" s="27">
        <v>3</v>
      </c>
      <c r="Z8" s="27">
        <v>3</v>
      </c>
      <c r="AA8" s="27">
        <v>3</v>
      </c>
      <c r="AB8" s="27">
        <v>3</v>
      </c>
      <c r="AC8" s="20"/>
      <c r="AD8" s="20"/>
      <c r="AE8" s="20"/>
      <c r="AF8" s="20"/>
      <c r="AG8" s="20"/>
      <c r="AH8" s="20"/>
      <c r="AI8" s="20"/>
      <c r="AJ8" s="20"/>
      <c r="AK8" s="20"/>
      <c r="AL8" s="20"/>
      <c r="AM8" s="20"/>
      <c r="AN8" s="20"/>
      <c r="AO8" s="20"/>
      <c r="AP8" s="31"/>
    </row>
    <row r="10" spans="2:42" ht="21" customHeight="1" x14ac:dyDescent="0.25">
      <c r="B10" s="202" t="s">
        <v>492</v>
      </c>
      <c r="C10" s="202"/>
      <c r="D10" s="202"/>
    </row>
  </sheetData>
  <mergeCells count="2">
    <mergeCell ref="D3:F3"/>
    <mergeCell ref="B10:D10"/>
  </mergeCells>
  <dataValidations count="2">
    <dataValidation type="list" allowBlank="1" showInputMessage="1" showErrorMessage="1" sqref="F5:F8">
      <formula1>"Entre 0 et 2 ans, Entre 2 et 5 ans, Entre 5 et 8 ans, Supérieur à 8 ans"</formula1>
    </dataValidation>
    <dataValidation type="list" allowBlank="1" showInputMessage="1" showErrorMessage="1" sqref="E5:E8">
      <formula1>"Bac +3, Bac +5"</formula1>
    </dataValidation>
  </dataValidations>
  <pageMargins left="0.31496062992125984" right="0.31496062992125984" top="0.3543307086614173" bottom="0.3543307086614173" header="0.39370078740157483" footer="0.31496062992125984"/>
  <pageSetup paperSize="9" scale="45" fitToHeight="0"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heetViews>
  <sheetFormatPr baseColWidth="10" defaultColWidth="9.140625" defaultRowHeight="15" x14ac:dyDescent="0.25"/>
  <cols>
    <col min="1" max="1" width="100" customWidth="1"/>
  </cols>
  <sheetData>
    <row r="1" spans="1:1" ht="18.75" x14ac:dyDescent="0.25">
      <c r="A1" s="93" t="s">
        <v>264</v>
      </c>
    </row>
    <row r="2" spans="1:1" x14ac:dyDescent="0.25">
      <c r="A2" s="86" t="s">
        <v>265</v>
      </c>
    </row>
    <row r="3" spans="1:1" x14ac:dyDescent="0.25">
      <c r="A3" s="86" t="s">
        <v>233</v>
      </c>
    </row>
    <row r="4" spans="1:1" x14ac:dyDescent="0.25">
      <c r="A4" s="86" t="s">
        <v>234</v>
      </c>
    </row>
    <row r="5" spans="1:1" x14ac:dyDescent="0.25">
      <c r="A5" s="87"/>
    </row>
    <row r="6" spans="1:1" x14ac:dyDescent="0.25">
      <c r="A6" s="86" t="s">
        <v>235</v>
      </c>
    </row>
    <row r="7" spans="1:1" x14ac:dyDescent="0.25">
      <c r="A7" s="87"/>
    </row>
    <row r="8" spans="1:1" x14ac:dyDescent="0.25">
      <c r="A8" s="86" t="s">
        <v>236</v>
      </c>
    </row>
    <row r="9" spans="1:1" ht="53.25" customHeight="1" x14ac:dyDescent="0.25">
      <c r="A9" s="88" t="s">
        <v>266</v>
      </c>
    </row>
    <row r="10" spans="1:1" x14ac:dyDescent="0.25">
      <c r="A10" s="86" t="s">
        <v>245</v>
      </c>
    </row>
    <row r="11" spans="1:1" ht="278.25" x14ac:dyDescent="0.25">
      <c r="A11" s="92" t="s">
        <v>517</v>
      </c>
    </row>
    <row r="12" spans="1:1" x14ac:dyDescent="0.25">
      <c r="A12" s="86" t="s">
        <v>252</v>
      </c>
    </row>
    <row r="13" spans="1:1" ht="30" x14ac:dyDescent="0.25">
      <c r="A13" s="88" t="s">
        <v>267</v>
      </c>
    </row>
    <row r="14" spans="1:1" x14ac:dyDescent="0.25">
      <c r="A14" s="86" t="s">
        <v>241</v>
      </c>
    </row>
    <row r="15" spans="1:1" ht="15.75" thickBot="1" x14ac:dyDescent="0.3">
      <c r="A15" s="91"/>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heetViews>
  <sheetFormatPr baseColWidth="10" defaultColWidth="9.140625" defaultRowHeight="15" x14ac:dyDescent="0.25"/>
  <cols>
    <col min="1" max="1" width="101.7109375" customWidth="1"/>
  </cols>
  <sheetData>
    <row r="1" spans="1:1" ht="18.75" x14ac:dyDescent="0.25">
      <c r="A1" s="93" t="s">
        <v>268</v>
      </c>
    </row>
    <row r="2" spans="1:1" x14ac:dyDescent="0.25">
      <c r="A2" s="86" t="s">
        <v>269</v>
      </c>
    </row>
    <row r="3" spans="1:1" x14ac:dyDescent="0.25">
      <c r="A3" s="86" t="s">
        <v>233</v>
      </c>
    </row>
    <row r="4" spans="1:1" x14ac:dyDescent="0.25">
      <c r="A4" s="86" t="s">
        <v>234</v>
      </c>
    </row>
    <row r="5" spans="1:1" x14ac:dyDescent="0.25">
      <c r="A5" s="87"/>
    </row>
    <row r="6" spans="1:1" x14ac:dyDescent="0.25">
      <c r="A6" s="86" t="s">
        <v>235</v>
      </c>
    </row>
    <row r="7" spans="1:1" x14ac:dyDescent="0.25">
      <c r="A7" s="87"/>
    </row>
    <row r="8" spans="1:1" x14ac:dyDescent="0.25">
      <c r="A8" s="86" t="s">
        <v>236</v>
      </c>
    </row>
    <row r="9" spans="1:1" ht="71.25" customHeight="1" x14ac:dyDescent="0.25">
      <c r="A9" s="88" t="s">
        <v>270</v>
      </c>
    </row>
    <row r="10" spans="1:1" x14ac:dyDescent="0.25">
      <c r="A10" s="86" t="s">
        <v>245</v>
      </c>
    </row>
    <row r="11" spans="1:1" ht="285" x14ac:dyDescent="0.25">
      <c r="A11" s="92" t="s">
        <v>271</v>
      </c>
    </row>
    <row r="12" spans="1:1" x14ac:dyDescent="0.25">
      <c r="A12" s="86" t="s">
        <v>252</v>
      </c>
    </row>
    <row r="13" spans="1:1" x14ac:dyDescent="0.25">
      <c r="A13" s="88"/>
    </row>
    <row r="14" spans="1:1" x14ac:dyDescent="0.25">
      <c r="A14" s="86" t="s">
        <v>241</v>
      </c>
    </row>
    <row r="15" spans="1:1" ht="36.75" customHeight="1" thickBot="1" x14ac:dyDescent="0.3">
      <c r="A15" s="91"/>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heetViews>
  <sheetFormatPr baseColWidth="10" defaultColWidth="9.140625" defaultRowHeight="15" x14ac:dyDescent="0.25"/>
  <cols>
    <col min="1" max="1" width="91.42578125" customWidth="1"/>
  </cols>
  <sheetData>
    <row r="1" spans="1:1" ht="18.75" x14ac:dyDescent="0.25">
      <c r="A1" s="93" t="s">
        <v>272</v>
      </c>
    </row>
    <row r="2" spans="1:1" x14ac:dyDescent="0.25">
      <c r="A2" s="86" t="s">
        <v>273</v>
      </c>
    </row>
    <row r="3" spans="1:1" x14ac:dyDescent="0.25">
      <c r="A3" s="86" t="s">
        <v>274</v>
      </c>
    </row>
    <row r="4" spans="1:1" x14ac:dyDescent="0.25">
      <c r="A4" s="86" t="s">
        <v>234</v>
      </c>
    </row>
    <row r="5" spans="1:1" x14ac:dyDescent="0.25">
      <c r="A5" s="87"/>
    </row>
    <row r="6" spans="1:1" x14ac:dyDescent="0.25">
      <c r="A6" s="86" t="s">
        <v>235</v>
      </c>
    </row>
    <row r="7" spans="1:1" x14ac:dyDescent="0.25">
      <c r="A7" s="87"/>
    </row>
    <row r="8" spans="1:1" x14ac:dyDescent="0.25">
      <c r="A8" s="86" t="s">
        <v>236</v>
      </c>
    </row>
    <row r="9" spans="1:1" ht="72.75" customHeight="1" x14ac:dyDescent="0.25">
      <c r="A9" s="88" t="s">
        <v>275</v>
      </c>
    </row>
    <row r="10" spans="1:1" x14ac:dyDescent="0.25">
      <c r="A10" s="86" t="s">
        <v>245</v>
      </c>
    </row>
    <row r="11" spans="1:1" ht="180" x14ac:dyDescent="0.25">
      <c r="A11" s="92" t="s">
        <v>276</v>
      </c>
    </row>
    <row r="12" spans="1:1" x14ac:dyDescent="0.25">
      <c r="A12" s="86" t="s">
        <v>252</v>
      </c>
    </row>
    <row r="13" spans="1:1" x14ac:dyDescent="0.25">
      <c r="A13" s="88"/>
    </row>
    <row r="14" spans="1:1" x14ac:dyDescent="0.25">
      <c r="A14" s="86" t="s">
        <v>241</v>
      </c>
    </row>
    <row r="15" spans="1:1" ht="15.75" thickBot="1" x14ac:dyDescent="0.3">
      <c r="A15" s="91"/>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heetViews>
  <sheetFormatPr baseColWidth="10" defaultColWidth="9.140625" defaultRowHeight="15" x14ac:dyDescent="0.25"/>
  <cols>
    <col min="1" max="1" width="91.42578125" customWidth="1"/>
  </cols>
  <sheetData>
    <row r="1" spans="1:1" ht="18.75" x14ac:dyDescent="0.25">
      <c r="A1" s="93" t="s">
        <v>277</v>
      </c>
    </row>
    <row r="2" spans="1:1" x14ac:dyDescent="0.25">
      <c r="A2" s="86" t="s">
        <v>273</v>
      </c>
    </row>
    <row r="3" spans="1:1" x14ac:dyDescent="0.25">
      <c r="A3" s="86" t="s">
        <v>274</v>
      </c>
    </row>
    <row r="4" spans="1:1" x14ac:dyDescent="0.25">
      <c r="A4" s="86" t="s">
        <v>234</v>
      </c>
    </row>
    <row r="5" spans="1:1" x14ac:dyDescent="0.25">
      <c r="A5" s="87"/>
    </row>
    <row r="6" spans="1:1" x14ac:dyDescent="0.25">
      <c r="A6" s="86" t="s">
        <v>235</v>
      </c>
    </row>
    <row r="7" spans="1:1" x14ac:dyDescent="0.25">
      <c r="A7" s="87"/>
    </row>
    <row r="8" spans="1:1" x14ac:dyDescent="0.25">
      <c r="A8" s="86" t="s">
        <v>236</v>
      </c>
    </row>
    <row r="9" spans="1:1" ht="120" x14ac:dyDescent="0.25">
      <c r="A9" s="88" t="s">
        <v>278</v>
      </c>
    </row>
    <row r="10" spans="1:1" x14ac:dyDescent="0.25">
      <c r="A10" s="86" t="s">
        <v>245</v>
      </c>
    </row>
    <row r="11" spans="1:1" ht="165" x14ac:dyDescent="0.25">
      <c r="A11" s="92" t="s">
        <v>279</v>
      </c>
    </row>
    <row r="12" spans="1:1" x14ac:dyDescent="0.25">
      <c r="A12" s="86" t="s">
        <v>252</v>
      </c>
    </row>
    <row r="13" spans="1:1" x14ac:dyDescent="0.25">
      <c r="A13" s="88"/>
    </row>
    <row r="14" spans="1:1" x14ac:dyDescent="0.25">
      <c r="A14" s="86" t="s">
        <v>241</v>
      </c>
    </row>
    <row r="15" spans="1:1" ht="15.75" thickBot="1" x14ac:dyDescent="0.3">
      <c r="A15" s="91"/>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heetViews>
  <sheetFormatPr baseColWidth="10" defaultColWidth="9.140625" defaultRowHeight="15" x14ac:dyDescent="0.25"/>
  <cols>
    <col min="1" max="1" width="91.85546875" customWidth="1"/>
  </cols>
  <sheetData>
    <row r="1" spans="1:1" ht="18.75" x14ac:dyDescent="0.25">
      <c r="A1" s="93" t="s">
        <v>280</v>
      </c>
    </row>
    <row r="2" spans="1:1" x14ac:dyDescent="0.25">
      <c r="A2" s="86" t="s">
        <v>281</v>
      </c>
    </row>
    <row r="3" spans="1:1" x14ac:dyDescent="0.25">
      <c r="A3" s="86" t="s">
        <v>233</v>
      </c>
    </row>
    <row r="4" spans="1:1" x14ac:dyDescent="0.25">
      <c r="A4" s="86" t="s">
        <v>282</v>
      </c>
    </row>
    <row r="5" spans="1:1" x14ac:dyDescent="0.25">
      <c r="A5" s="87"/>
    </row>
    <row r="6" spans="1:1" x14ac:dyDescent="0.25">
      <c r="A6" s="86" t="s">
        <v>235</v>
      </c>
    </row>
    <row r="7" spans="1:1" x14ac:dyDescent="0.25">
      <c r="A7" s="87"/>
    </row>
    <row r="8" spans="1:1" x14ac:dyDescent="0.25">
      <c r="A8" s="86" t="s">
        <v>236</v>
      </c>
    </row>
    <row r="9" spans="1:1" ht="27.75" customHeight="1" x14ac:dyDescent="0.25">
      <c r="A9" s="88" t="s">
        <v>283</v>
      </c>
    </row>
    <row r="10" spans="1:1" x14ac:dyDescent="0.25">
      <c r="A10" s="86" t="s">
        <v>245</v>
      </c>
    </row>
    <row r="11" spans="1:1" ht="122.25" customHeight="1" x14ac:dyDescent="0.25">
      <c r="A11" s="92" t="s">
        <v>284</v>
      </c>
    </row>
    <row r="12" spans="1:1" x14ac:dyDescent="0.25">
      <c r="A12" s="86" t="s">
        <v>252</v>
      </c>
    </row>
    <row r="13" spans="1:1" x14ac:dyDescent="0.25">
      <c r="A13" s="88"/>
    </row>
    <row r="14" spans="1:1" x14ac:dyDescent="0.25">
      <c r="A14" s="86" t="s">
        <v>241</v>
      </c>
    </row>
    <row r="15" spans="1:1" ht="15.75" thickBot="1" x14ac:dyDescent="0.3">
      <c r="A15" s="9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heetViews>
  <sheetFormatPr baseColWidth="10" defaultColWidth="9.140625" defaultRowHeight="15" x14ac:dyDescent="0.25"/>
  <cols>
    <col min="1" max="1" width="98.140625" customWidth="1"/>
  </cols>
  <sheetData>
    <row r="1" spans="1:1" ht="18.75" x14ac:dyDescent="0.25">
      <c r="A1" s="93" t="s">
        <v>285</v>
      </c>
    </row>
    <row r="2" spans="1:1" x14ac:dyDescent="0.25">
      <c r="A2" s="86" t="s">
        <v>281</v>
      </c>
    </row>
    <row r="3" spans="1:1" x14ac:dyDescent="0.25">
      <c r="A3" s="86" t="s">
        <v>233</v>
      </c>
    </row>
    <row r="4" spans="1:1" x14ac:dyDescent="0.25">
      <c r="A4" s="86" t="s">
        <v>282</v>
      </c>
    </row>
    <row r="5" spans="1:1" x14ac:dyDescent="0.25">
      <c r="A5" s="87"/>
    </row>
    <row r="6" spans="1:1" x14ac:dyDescent="0.25">
      <c r="A6" s="86" t="s">
        <v>235</v>
      </c>
    </row>
    <row r="7" spans="1:1" x14ac:dyDescent="0.25">
      <c r="A7" s="87"/>
    </row>
    <row r="8" spans="1:1" x14ac:dyDescent="0.25">
      <c r="A8" s="86" t="s">
        <v>236</v>
      </c>
    </row>
    <row r="9" spans="1:1" ht="24" customHeight="1" x14ac:dyDescent="0.25">
      <c r="A9" s="88" t="s">
        <v>286</v>
      </c>
    </row>
    <row r="10" spans="1:1" x14ac:dyDescent="0.25">
      <c r="A10" s="86" t="s">
        <v>245</v>
      </c>
    </row>
    <row r="11" spans="1:1" ht="92.25" customHeight="1" x14ac:dyDescent="0.25">
      <c r="A11" s="92" t="s">
        <v>287</v>
      </c>
    </row>
    <row r="12" spans="1:1" x14ac:dyDescent="0.25">
      <c r="A12" s="86" t="s">
        <v>252</v>
      </c>
    </row>
    <row r="13" spans="1:1" x14ac:dyDescent="0.25">
      <c r="A13" s="88"/>
    </row>
    <row r="14" spans="1:1" x14ac:dyDescent="0.25">
      <c r="A14" s="86" t="s">
        <v>241</v>
      </c>
    </row>
    <row r="15" spans="1:1" ht="15.75" thickBot="1" x14ac:dyDescent="0.3">
      <c r="A15" s="9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heetViews>
  <sheetFormatPr baseColWidth="10" defaultColWidth="9.140625" defaultRowHeight="15" x14ac:dyDescent="0.25"/>
  <cols>
    <col min="1" max="1" width="100" customWidth="1"/>
  </cols>
  <sheetData>
    <row r="1" spans="1:1" ht="18.75" x14ac:dyDescent="0.25">
      <c r="A1" s="93" t="s">
        <v>288</v>
      </c>
    </row>
    <row r="2" spans="1:1" x14ac:dyDescent="0.25">
      <c r="A2" s="86" t="s">
        <v>281</v>
      </c>
    </row>
    <row r="3" spans="1:1" x14ac:dyDescent="0.25">
      <c r="A3" s="86" t="s">
        <v>233</v>
      </c>
    </row>
    <row r="4" spans="1:1" x14ac:dyDescent="0.25">
      <c r="A4" s="86" t="s">
        <v>282</v>
      </c>
    </row>
    <row r="5" spans="1:1" x14ac:dyDescent="0.25">
      <c r="A5" s="87"/>
    </row>
    <row r="6" spans="1:1" x14ac:dyDescent="0.25">
      <c r="A6" s="86" t="s">
        <v>235</v>
      </c>
    </row>
    <row r="7" spans="1:1" x14ac:dyDescent="0.25">
      <c r="A7" s="87"/>
    </row>
    <row r="8" spans="1:1" x14ac:dyDescent="0.25">
      <c r="A8" s="86" t="s">
        <v>236</v>
      </c>
    </row>
    <row r="9" spans="1:1" ht="30" customHeight="1" x14ac:dyDescent="0.25">
      <c r="A9" s="88" t="s">
        <v>289</v>
      </c>
    </row>
    <row r="10" spans="1:1" x14ac:dyDescent="0.25">
      <c r="A10" s="86" t="s">
        <v>245</v>
      </c>
    </row>
    <row r="11" spans="1:1" ht="223.5" x14ac:dyDescent="0.25">
      <c r="A11" s="92" t="s">
        <v>290</v>
      </c>
    </row>
    <row r="12" spans="1:1" x14ac:dyDescent="0.25">
      <c r="A12" s="86" t="s">
        <v>252</v>
      </c>
    </row>
    <row r="13" spans="1:1" ht="135" x14ac:dyDescent="0.25">
      <c r="A13" s="88" t="s">
        <v>291</v>
      </c>
    </row>
    <row r="14" spans="1:1" x14ac:dyDescent="0.25">
      <c r="A14" s="86" t="s">
        <v>241</v>
      </c>
    </row>
    <row r="15" spans="1:1" ht="15.75" thickBot="1" x14ac:dyDescent="0.3">
      <c r="A15" s="91"/>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baseColWidth="10" defaultColWidth="9.140625" defaultRowHeight="15" x14ac:dyDescent="0.25"/>
  <cols>
    <col min="1" max="1" width="100.5703125" customWidth="1"/>
  </cols>
  <sheetData>
    <row r="1" spans="1:1" ht="18.75" x14ac:dyDescent="0.25">
      <c r="A1" s="93" t="s">
        <v>292</v>
      </c>
    </row>
    <row r="2" spans="1:1" x14ac:dyDescent="0.25">
      <c r="A2" s="86" t="s">
        <v>293</v>
      </c>
    </row>
    <row r="3" spans="1:1" x14ac:dyDescent="0.25">
      <c r="A3" s="86" t="s">
        <v>233</v>
      </c>
    </row>
    <row r="4" spans="1:1" x14ac:dyDescent="0.25">
      <c r="A4" s="86" t="s">
        <v>282</v>
      </c>
    </row>
    <row r="5" spans="1:1" x14ac:dyDescent="0.25">
      <c r="A5" s="87"/>
    </row>
    <row r="6" spans="1:1" x14ac:dyDescent="0.25">
      <c r="A6" s="86" t="s">
        <v>235</v>
      </c>
    </row>
    <row r="7" spans="1:1" ht="60" x14ac:dyDescent="0.25">
      <c r="A7" s="87" t="s">
        <v>294</v>
      </c>
    </row>
    <row r="8" spans="1:1" x14ac:dyDescent="0.25">
      <c r="A8" s="86" t="s">
        <v>236</v>
      </c>
    </row>
    <row r="9" spans="1:1" ht="121.5" customHeight="1" x14ac:dyDescent="0.25">
      <c r="A9" s="88" t="s">
        <v>295</v>
      </c>
    </row>
    <row r="10" spans="1:1" x14ac:dyDescent="0.25">
      <c r="A10" s="86" t="s">
        <v>245</v>
      </c>
    </row>
    <row r="11" spans="1:1" ht="375" x14ac:dyDescent="0.25">
      <c r="A11" s="92" t="s">
        <v>296</v>
      </c>
    </row>
    <row r="12" spans="1:1" ht="270" x14ac:dyDescent="0.25">
      <c r="A12" s="92" t="s">
        <v>297</v>
      </c>
    </row>
    <row r="13" spans="1:1" x14ac:dyDescent="0.25">
      <c r="A13" s="86" t="s">
        <v>252</v>
      </c>
    </row>
    <row r="14" spans="1:1" ht="120" x14ac:dyDescent="0.25">
      <c r="A14" s="88" t="s">
        <v>298</v>
      </c>
    </row>
    <row r="15" spans="1:1" x14ac:dyDescent="0.25">
      <c r="A15" s="86" t="s">
        <v>241</v>
      </c>
    </row>
    <row r="16" spans="1:1" ht="15.75" thickBot="1" x14ac:dyDescent="0.3">
      <c r="A16" s="9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baseColWidth="10" defaultColWidth="9.140625" defaultRowHeight="15" x14ac:dyDescent="0.25"/>
  <cols>
    <col min="1" max="1" width="101" customWidth="1"/>
  </cols>
  <sheetData>
    <row r="1" spans="1:1" ht="18.75" x14ac:dyDescent="0.25">
      <c r="A1" s="93" t="s">
        <v>299</v>
      </c>
    </row>
    <row r="2" spans="1:1" x14ac:dyDescent="0.25">
      <c r="A2" s="86" t="s">
        <v>300</v>
      </c>
    </row>
    <row r="3" spans="1:1" x14ac:dyDescent="0.25">
      <c r="A3" s="86" t="s">
        <v>233</v>
      </c>
    </row>
    <row r="4" spans="1:1" x14ac:dyDescent="0.25">
      <c r="A4" s="86" t="s">
        <v>282</v>
      </c>
    </row>
    <row r="5" spans="1:1" x14ac:dyDescent="0.25">
      <c r="A5" s="87"/>
    </row>
    <row r="6" spans="1:1" x14ac:dyDescent="0.25">
      <c r="A6" s="86" t="s">
        <v>235</v>
      </c>
    </row>
    <row r="7" spans="1:1" x14ac:dyDescent="0.25">
      <c r="A7" s="88" t="s">
        <v>301</v>
      </c>
    </row>
    <row r="8" spans="1:1" x14ac:dyDescent="0.25">
      <c r="A8" s="86" t="s">
        <v>236</v>
      </c>
    </row>
    <row r="9" spans="1:1" ht="30" x14ac:dyDescent="0.25">
      <c r="A9" s="88" t="s">
        <v>302</v>
      </c>
    </row>
    <row r="10" spans="1:1" x14ac:dyDescent="0.25">
      <c r="A10" s="86" t="s">
        <v>245</v>
      </c>
    </row>
    <row r="11" spans="1:1" ht="285" x14ac:dyDescent="0.25">
      <c r="A11" s="95" t="s">
        <v>303</v>
      </c>
    </row>
    <row r="12" spans="1:1" ht="30.75" customHeight="1" x14ac:dyDescent="0.25">
      <c r="A12" s="95" t="s">
        <v>518</v>
      </c>
    </row>
    <row r="13" spans="1:1" x14ac:dyDescent="0.25">
      <c r="A13" s="86" t="s">
        <v>252</v>
      </c>
    </row>
    <row r="14" spans="1:1" ht="75" x14ac:dyDescent="0.25">
      <c r="A14" s="88" t="s">
        <v>304</v>
      </c>
    </row>
    <row r="15" spans="1:1" x14ac:dyDescent="0.25">
      <c r="A15" s="86" t="s">
        <v>241</v>
      </c>
    </row>
    <row r="16" spans="1:1" ht="15.75" thickBot="1" x14ac:dyDescent="0.3">
      <c r="A16" s="91"/>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election sqref="A1:A16"/>
    </sheetView>
  </sheetViews>
  <sheetFormatPr baseColWidth="10" defaultColWidth="9.140625" defaultRowHeight="15" x14ac:dyDescent="0.25"/>
  <cols>
    <col min="1" max="1" width="101" customWidth="1"/>
  </cols>
  <sheetData>
    <row r="1" spans="1:1" ht="18.75" x14ac:dyDescent="0.25">
      <c r="A1" s="93" t="s">
        <v>305</v>
      </c>
    </row>
    <row r="2" spans="1:1" x14ac:dyDescent="0.25">
      <c r="A2" s="86" t="s">
        <v>306</v>
      </c>
    </row>
    <row r="3" spans="1:1" x14ac:dyDescent="0.25">
      <c r="A3" s="86" t="s">
        <v>233</v>
      </c>
    </row>
    <row r="4" spans="1:1" x14ac:dyDescent="0.25">
      <c r="A4" s="86" t="s">
        <v>282</v>
      </c>
    </row>
    <row r="5" spans="1:1" x14ac:dyDescent="0.25">
      <c r="A5" s="87"/>
    </row>
    <row r="6" spans="1:1" x14ac:dyDescent="0.25">
      <c r="A6" s="86" t="s">
        <v>235</v>
      </c>
    </row>
    <row r="7" spans="1:1" x14ac:dyDescent="0.25">
      <c r="A7" s="88"/>
    </row>
    <row r="8" spans="1:1" x14ac:dyDescent="0.25">
      <c r="A8" s="86" t="s">
        <v>236</v>
      </c>
    </row>
    <row r="9" spans="1:1" ht="150" x14ac:dyDescent="0.25">
      <c r="A9" s="105" t="s">
        <v>486</v>
      </c>
    </row>
    <row r="10" spans="1:1" x14ac:dyDescent="0.25">
      <c r="A10" s="86" t="s">
        <v>245</v>
      </c>
    </row>
    <row r="11" spans="1:1" ht="409.5" customHeight="1" x14ac:dyDescent="0.25">
      <c r="A11" s="106" t="s">
        <v>487</v>
      </c>
    </row>
    <row r="12" spans="1:1" ht="180" x14ac:dyDescent="0.25">
      <c r="A12" s="106" t="s">
        <v>488</v>
      </c>
    </row>
    <row r="13" spans="1:1" x14ac:dyDescent="0.25">
      <c r="A13" s="86" t="s">
        <v>252</v>
      </c>
    </row>
    <row r="14" spans="1:1" ht="30" x14ac:dyDescent="0.25">
      <c r="A14" s="105" t="s">
        <v>489</v>
      </c>
    </row>
    <row r="15" spans="1:1" x14ac:dyDescent="0.25">
      <c r="A15" s="86" t="s">
        <v>241</v>
      </c>
    </row>
    <row r="16" spans="1:1" ht="15.75" thickBot="1" x14ac:dyDescent="0.3">
      <c r="A16" s="9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R72"/>
  <sheetViews>
    <sheetView zoomScale="80" zoomScaleNormal="80" workbookViewId="0">
      <selection activeCell="AD74" sqref="AD74"/>
    </sheetView>
  </sheetViews>
  <sheetFormatPr baseColWidth="10" defaultColWidth="11.42578125" defaultRowHeight="15" x14ac:dyDescent="0.25"/>
  <cols>
    <col min="1" max="1" width="7.7109375" style="1" customWidth="1"/>
    <col min="2" max="2" width="11.42578125" style="120"/>
    <col min="3" max="3" width="21" style="119" customWidth="1"/>
    <col min="4" max="4" width="33.5703125" style="119" customWidth="1"/>
    <col min="5" max="8" width="11.42578125" style="1"/>
    <col min="9" max="9" width="7.140625" style="1" customWidth="1"/>
    <col min="10" max="10" width="6.28515625" style="1" customWidth="1"/>
    <col min="11" max="11" width="6.140625" style="1" customWidth="1"/>
    <col min="12" max="12" width="3.140625" style="1" customWidth="1"/>
    <col min="13" max="13" width="5" style="1" customWidth="1"/>
    <col min="14" max="14" width="4.42578125" style="1" customWidth="1"/>
    <col min="15" max="15" width="2.5703125" style="1" customWidth="1"/>
    <col min="16" max="16" width="4" style="1" customWidth="1"/>
    <col min="17" max="17" width="3.140625" style="1" customWidth="1"/>
    <col min="18" max="18" width="2.85546875" style="1" customWidth="1"/>
    <col min="19" max="19" width="3.7109375" style="1" customWidth="1"/>
    <col min="20" max="20" width="3" style="1" customWidth="1"/>
    <col min="21" max="21" width="3.42578125" style="1" customWidth="1"/>
    <col min="22" max="23" width="3" style="1" customWidth="1"/>
    <col min="24" max="24" width="8" style="1" customWidth="1"/>
    <col min="25" max="25" width="4" style="1" customWidth="1"/>
    <col min="26" max="26" width="5.5703125" style="1" customWidth="1"/>
    <col min="27" max="27" width="3.7109375" style="1" customWidth="1"/>
    <col min="28" max="28" width="5.42578125" style="1" customWidth="1"/>
    <col min="29" max="29" width="8.140625" style="1" customWidth="1"/>
    <col min="30" max="30" width="3.140625" style="1" customWidth="1"/>
    <col min="31" max="31" width="3.7109375" style="1" customWidth="1"/>
    <col min="32" max="32" width="4.7109375" style="1" customWidth="1"/>
    <col min="33" max="33" width="3.5703125" style="1" customWidth="1"/>
    <col min="34" max="34" width="2.85546875" style="1" customWidth="1"/>
    <col min="35" max="35" width="4.140625" style="1" customWidth="1"/>
    <col min="36" max="36" width="4.42578125" style="1" customWidth="1"/>
    <col min="37" max="37" width="3.85546875" style="1" customWidth="1"/>
    <col min="38" max="39" width="3.28515625" style="1" customWidth="1"/>
    <col min="40" max="40" width="3.7109375" style="1" customWidth="1"/>
    <col min="41" max="41" width="4.42578125" style="1" customWidth="1"/>
    <col min="42" max="42" width="3.28515625" style="1" customWidth="1"/>
    <col min="43" max="43" width="4.42578125" style="1" customWidth="1"/>
    <col min="44" max="44" width="5.28515625" style="1" customWidth="1"/>
    <col min="45" max="78" width="11.42578125" style="1" customWidth="1"/>
    <col min="79" max="16384" width="11.42578125" style="1"/>
  </cols>
  <sheetData>
    <row r="1" spans="1:44" ht="20.25" customHeight="1" x14ac:dyDescent="0.3">
      <c r="A1" s="118" t="s">
        <v>500</v>
      </c>
      <c r="B1" s="125"/>
    </row>
    <row r="2" spans="1:44" s="44" customFormat="1" ht="129.75" customHeight="1" x14ac:dyDescent="0.25">
      <c r="B2" s="126"/>
      <c r="C2" s="40"/>
      <c r="D2" s="40"/>
      <c r="E2" s="43"/>
      <c r="F2" s="43"/>
      <c r="G2" s="43"/>
      <c r="H2" s="43"/>
      <c r="I2" s="7" t="s">
        <v>5</v>
      </c>
      <c r="J2" s="8" t="s">
        <v>6</v>
      </c>
      <c r="K2" s="8" t="s">
        <v>7</v>
      </c>
      <c r="L2" s="8" t="s">
        <v>8</v>
      </c>
      <c r="M2" s="8" t="s">
        <v>9</v>
      </c>
      <c r="N2" s="8" t="s">
        <v>10</v>
      </c>
      <c r="O2" s="8" t="s">
        <v>11</v>
      </c>
      <c r="P2" s="8" t="s">
        <v>12</v>
      </c>
      <c r="Q2" s="8" t="s">
        <v>13</v>
      </c>
      <c r="R2" s="8" t="s">
        <v>14</v>
      </c>
      <c r="S2" s="8" t="s">
        <v>15</v>
      </c>
      <c r="T2" s="8" t="s">
        <v>16</v>
      </c>
      <c r="U2" s="8" t="s">
        <v>17</v>
      </c>
      <c r="V2" s="8" t="s">
        <v>18</v>
      </c>
      <c r="W2" s="8" t="s">
        <v>19</v>
      </c>
      <c r="X2" s="9" t="s">
        <v>20</v>
      </c>
      <c r="Y2" s="9" t="s">
        <v>21</v>
      </c>
      <c r="Z2" s="9" t="s">
        <v>22</v>
      </c>
      <c r="AA2" s="9" t="s">
        <v>23</v>
      </c>
      <c r="AB2" s="9" t="s">
        <v>24</v>
      </c>
      <c r="AC2" s="9" t="s">
        <v>25</v>
      </c>
      <c r="AD2" s="9" t="s">
        <v>26</v>
      </c>
      <c r="AE2" s="9" t="s">
        <v>27</v>
      </c>
      <c r="AF2" s="10" t="s">
        <v>28</v>
      </c>
      <c r="AG2" s="10" t="s">
        <v>29</v>
      </c>
      <c r="AH2" s="10" t="s">
        <v>30</v>
      </c>
      <c r="AI2" s="10" t="s">
        <v>15</v>
      </c>
      <c r="AJ2" s="10" t="s">
        <v>31</v>
      </c>
      <c r="AK2" s="10" t="s">
        <v>32</v>
      </c>
      <c r="AL2" s="10" t="s">
        <v>33</v>
      </c>
      <c r="AM2" s="10" t="s">
        <v>34</v>
      </c>
      <c r="AN2" s="10" t="s">
        <v>35</v>
      </c>
      <c r="AO2" s="10" t="s">
        <v>36</v>
      </c>
      <c r="AP2" s="10" t="s">
        <v>37</v>
      </c>
      <c r="AQ2" s="11" t="s">
        <v>38</v>
      </c>
      <c r="AR2" s="10" t="s">
        <v>39</v>
      </c>
    </row>
    <row r="3" spans="1:44" x14ac:dyDescent="0.25">
      <c r="B3" s="127"/>
      <c r="C3" s="4"/>
      <c r="D3" s="4"/>
      <c r="E3" s="199" t="s">
        <v>0</v>
      </c>
      <c r="F3" s="200"/>
      <c r="G3" s="200"/>
      <c r="H3" s="200"/>
      <c r="I3" s="12">
        <v>2</v>
      </c>
      <c r="J3" s="12">
        <v>2</v>
      </c>
      <c r="K3" s="12">
        <v>2</v>
      </c>
      <c r="L3" s="12">
        <v>1</v>
      </c>
      <c r="M3" s="12">
        <v>3</v>
      </c>
      <c r="N3" s="12">
        <v>2</v>
      </c>
      <c r="O3" s="12">
        <v>4</v>
      </c>
      <c r="P3" s="12">
        <v>2</v>
      </c>
      <c r="Q3" s="12">
        <v>2</v>
      </c>
      <c r="R3" s="12">
        <v>2</v>
      </c>
      <c r="S3" s="12">
        <v>3</v>
      </c>
      <c r="T3" s="12">
        <v>2</v>
      </c>
      <c r="U3" s="12">
        <v>1</v>
      </c>
      <c r="V3" s="12">
        <v>4</v>
      </c>
      <c r="W3" s="12">
        <v>1</v>
      </c>
      <c r="X3" s="12">
        <v>4</v>
      </c>
      <c r="Y3" s="12">
        <v>1</v>
      </c>
      <c r="Z3" s="12">
        <v>3</v>
      </c>
      <c r="AA3" s="12">
        <v>3</v>
      </c>
      <c r="AB3" s="12">
        <v>3</v>
      </c>
      <c r="AC3" s="12">
        <v>3</v>
      </c>
      <c r="AD3" s="12">
        <v>3</v>
      </c>
      <c r="AE3" s="12">
        <v>2</v>
      </c>
      <c r="AF3" s="13">
        <v>0</v>
      </c>
      <c r="AG3" s="13">
        <v>2</v>
      </c>
      <c r="AH3" s="13">
        <v>2</v>
      </c>
      <c r="AI3" s="13">
        <v>2</v>
      </c>
      <c r="AJ3" s="13">
        <v>0</v>
      </c>
      <c r="AK3" s="13">
        <v>2</v>
      </c>
      <c r="AL3" s="13">
        <v>2</v>
      </c>
      <c r="AM3" s="13">
        <v>3</v>
      </c>
      <c r="AN3" s="13">
        <v>1</v>
      </c>
      <c r="AO3" s="13">
        <v>0</v>
      </c>
      <c r="AP3" s="13">
        <v>2</v>
      </c>
      <c r="AQ3" s="14">
        <v>2</v>
      </c>
      <c r="AR3" s="13"/>
    </row>
    <row r="4" spans="1:44" ht="45" x14ac:dyDescent="0.25">
      <c r="B4" s="33" t="s">
        <v>50</v>
      </c>
      <c r="C4" s="6" t="s">
        <v>51</v>
      </c>
      <c r="D4" s="6" t="s">
        <v>52</v>
      </c>
      <c r="E4" s="6" t="s">
        <v>53</v>
      </c>
      <c r="F4" s="6" t="s">
        <v>54</v>
      </c>
      <c r="G4" s="6" t="s">
        <v>55</v>
      </c>
      <c r="H4" s="6" t="s">
        <v>126</v>
      </c>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7"/>
      <c r="AR4" s="16"/>
    </row>
    <row r="5" spans="1:44" x14ac:dyDescent="0.25">
      <c r="B5" s="203" t="s">
        <v>56</v>
      </c>
      <c r="C5" s="205" t="s">
        <v>57</v>
      </c>
      <c r="D5" s="140" t="s">
        <v>133</v>
      </c>
      <c r="E5" s="34">
        <v>21</v>
      </c>
      <c r="F5" s="35">
        <v>21</v>
      </c>
      <c r="G5" s="35"/>
      <c r="H5" s="35">
        <f>SUM(E5:G5)</f>
        <v>42</v>
      </c>
      <c r="I5" s="16"/>
      <c r="J5" s="16"/>
      <c r="K5" s="16"/>
      <c r="L5" s="16"/>
      <c r="M5" s="16"/>
      <c r="N5" s="16"/>
      <c r="O5" s="16"/>
      <c r="P5" s="16"/>
      <c r="Q5" s="16"/>
      <c r="R5" s="16"/>
      <c r="S5" s="16" t="s">
        <v>125</v>
      </c>
      <c r="T5" s="16"/>
      <c r="U5" s="16"/>
      <c r="V5" s="16"/>
      <c r="W5" s="16"/>
      <c r="X5" s="16"/>
      <c r="Y5" s="16"/>
      <c r="Z5" s="16"/>
      <c r="AA5" s="16"/>
      <c r="AB5" s="16"/>
      <c r="AC5" s="16"/>
      <c r="AD5" s="16"/>
      <c r="AE5" s="16"/>
      <c r="AF5" s="16"/>
      <c r="AG5" s="16"/>
      <c r="AH5" s="16"/>
      <c r="AI5" s="16"/>
      <c r="AJ5" s="16"/>
      <c r="AK5" s="16"/>
      <c r="AL5" s="16"/>
      <c r="AM5" s="16"/>
      <c r="AN5" s="16"/>
      <c r="AO5" s="16"/>
      <c r="AP5" s="16"/>
      <c r="AQ5" s="38"/>
      <c r="AR5" s="16"/>
    </row>
    <row r="6" spans="1:44" x14ac:dyDescent="0.25">
      <c r="B6" s="204"/>
      <c r="C6" s="206"/>
      <c r="D6" s="41" t="s">
        <v>134</v>
      </c>
      <c r="E6" s="34">
        <v>21</v>
      </c>
      <c r="F6" s="35">
        <v>21</v>
      </c>
      <c r="G6" s="35"/>
      <c r="H6" s="35">
        <f t="shared" ref="H6:H15" si="0">SUM(E6:G6)</f>
        <v>42</v>
      </c>
      <c r="I6" s="16"/>
      <c r="J6" s="16"/>
      <c r="K6" s="16"/>
      <c r="L6" s="16"/>
      <c r="M6" s="16"/>
      <c r="N6" s="16"/>
      <c r="O6" s="16"/>
      <c r="P6" s="16"/>
      <c r="Q6" s="16"/>
      <c r="R6" s="16"/>
      <c r="S6" s="16" t="s">
        <v>125</v>
      </c>
      <c r="T6" s="16"/>
      <c r="U6" s="16"/>
      <c r="V6" s="16"/>
      <c r="W6" s="16"/>
      <c r="X6" s="16"/>
      <c r="Y6" s="16"/>
      <c r="Z6" s="16"/>
      <c r="AA6" s="16"/>
      <c r="AB6" s="16"/>
      <c r="AC6" s="16"/>
      <c r="AD6" s="16"/>
      <c r="AE6" s="16"/>
      <c r="AF6" s="16"/>
      <c r="AG6" s="16"/>
      <c r="AH6" s="16"/>
      <c r="AI6" s="16"/>
      <c r="AJ6" s="16"/>
      <c r="AK6" s="16"/>
      <c r="AL6" s="16"/>
      <c r="AM6" s="16"/>
      <c r="AN6" s="16"/>
      <c r="AO6" s="16"/>
      <c r="AP6" s="16"/>
      <c r="AQ6" s="38"/>
      <c r="AR6" s="16"/>
    </row>
    <row r="7" spans="1:44" x14ac:dyDescent="0.25">
      <c r="B7" s="203" t="s">
        <v>56</v>
      </c>
      <c r="C7" s="205" t="s">
        <v>58</v>
      </c>
      <c r="D7" s="112" t="s">
        <v>59</v>
      </c>
      <c r="E7" s="34">
        <v>31.5</v>
      </c>
      <c r="F7" s="35">
        <v>21</v>
      </c>
      <c r="G7" s="35">
        <v>10.5</v>
      </c>
      <c r="H7" s="35">
        <f t="shared" si="0"/>
        <v>63</v>
      </c>
      <c r="I7" s="16"/>
      <c r="J7" s="16"/>
      <c r="K7" s="16"/>
      <c r="L7" s="16" t="s">
        <v>125</v>
      </c>
      <c r="M7" s="16"/>
      <c r="N7" s="16"/>
      <c r="O7" s="16"/>
      <c r="P7" s="16"/>
      <c r="Q7" s="16"/>
      <c r="R7" s="16" t="s">
        <v>125</v>
      </c>
      <c r="S7" s="16"/>
      <c r="T7" s="16"/>
      <c r="U7" s="16"/>
      <c r="V7" s="16"/>
      <c r="W7" s="16"/>
      <c r="X7" s="16"/>
      <c r="Y7" s="16"/>
      <c r="Z7" s="16"/>
      <c r="AA7" s="16"/>
      <c r="AB7" s="16"/>
      <c r="AC7" s="16"/>
      <c r="AD7" s="16"/>
      <c r="AE7" s="16"/>
      <c r="AF7" s="16"/>
      <c r="AG7" s="16"/>
      <c r="AH7" s="16"/>
      <c r="AI7" s="16"/>
      <c r="AJ7" s="16"/>
      <c r="AK7" s="16"/>
      <c r="AL7" s="16"/>
      <c r="AM7" s="16"/>
      <c r="AN7" s="16"/>
      <c r="AO7" s="16"/>
      <c r="AP7" s="16"/>
      <c r="AQ7" s="38"/>
      <c r="AR7" s="16"/>
    </row>
    <row r="8" spans="1:44" x14ac:dyDescent="0.25">
      <c r="B8" s="204"/>
      <c r="C8" s="206"/>
      <c r="D8" s="112" t="s">
        <v>60</v>
      </c>
      <c r="E8" s="34">
        <v>21</v>
      </c>
      <c r="F8" s="35">
        <v>10.5</v>
      </c>
      <c r="G8" s="35"/>
      <c r="H8" s="35">
        <f t="shared" si="0"/>
        <v>31.5</v>
      </c>
      <c r="I8" s="16"/>
      <c r="J8" s="16"/>
      <c r="K8" s="16"/>
      <c r="L8" s="16"/>
      <c r="M8" s="16"/>
      <c r="N8" s="16"/>
      <c r="O8" s="16"/>
      <c r="P8" s="16"/>
      <c r="Q8" s="16"/>
      <c r="R8" s="16" t="s">
        <v>125</v>
      </c>
      <c r="S8" s="16"/>
      <c r="T8" s="16"/>
      <c r="U8" s="16"/>
      <c r="V8" s="16"/>
      <c r="W8" s="16"/>
      <c r="X8" s="16"/>
      <c r="Y8" s="16"/>
      <c r="Z8" s="16" t="s">
        <v>125</v>
      </c>
      <c r="AA8" s="16"/>
      <c r="AB8" s="16"/>
      <c r="AC8" s="16"/>
      <c r="AD8" s="16"/>
      <c r="AE8" s="16"/>
      <c r="AF8" s="16"/>
      <c r="AG8" s="16"/>
      <c r="AH8" s="16"/>
      <c r="AI8" s="16"/>
      <c r="AJ8" s="16"/>
      <c r="AK8" s="16"/>
      <c r="AL8" s="16"/>
      <c r="AM8" s="16"/>
      <c r="AN8" s="16"/>
      <c r="AO8" s="16"/>
      <c r="AP8" s="16"/>
      <c r="AQ8" s="38"/>
      <c r="AR8" s="16"/>
    </row>
    <row r="9" spans="1:44" x14ac:dyDescent="0.25">
      <c r="B9" s="203" t="s">
        <v>56</v>
      </c>
      <c r="C9" s="205" t="s">
        <v>61</v>
      </c>
      <c r="D9" s="112" t="s">
        <v>62</v>
      </c>
      <c r="E9" s="34">
        <v>21</v>
      </c>
      <c r="F9" s="35"/>
      <c r="G9" s="35">
        <v>21</v>
      </c>
      <c r="H9" s="35">
        <f t="shared" si="0"/>
        <v>42</v>
      </c>
      <c r="I9" s="16"/>
      <c r="J9" s="16"/>
      <c r="K9" s="16"/>
      <c r="L9" s="16" t="s">
        <v>125</v>
      </c>
      <c r="M9" s="16"/>
      <c r="N9" s="16" t="s">
        <v>125</v>
      </c>
      <c r="O9" s="16" t="s">
        <v>125</v>
      </c>
      <c r="P9" s="16"/>
      <c r="Q9" s="16"/>
      <c r="R9" s="16"/>
      <c r="S9" s="16"/>
      <c r="T9" s="16"/>
      <c r="U9" s="16"/>
      <c r="V9" s="16"/>
      <c r="W9" s="16"/>
      <c r="X9" s="16" t="s">
        <v>125</v>
      </c>
      <c r="Y9" s="16"/>
      <c r="Z9" s="16"/>
      <c r="AA9" s="16"/>
      <c r="AB9" s="16"/>
      <c r="AC9" s="16"/>
      <c r="AD9" s="16"/>
      <c r="AE9" s="16"/>
      <c r="AF9" s="16"/>
      <c r="AG9" s="16"/>
      <c r="AH9" s="16"/>
      <c r="AI9" s="16"/>
      <c r="AJ9" s="16"/>
      <c r="AK9" s="16"/>
      <c r="AL9" s="16"/>
      <c r="AM9" s="16"/>
      <c r="AN9" s="16"/>
      <c r="AO9" s="16"/>
      <c r="AP9" s="16"/>
      <c r="AQ9" s="38"/>
      <c r="AR9" s="16"/>
    </row>
    <row r="10" spans="1:44" x14ac:dyDescent="0.25">
      <c r="B10" s="204"/>
      <c r="C10" s="206"/>
      <c r="D10" s="112" t="s">
        <v>63</v>
      </c>
      <c r="E10" s="34">
        <v>21</v>
      </c>
      <c r="F10" s="35">
        <v>10.5</v>
      </c>
      <c r="G10" s="35">
        <v>10.5</v>
      </c>
      <c r="H10" s="35">
        <f t="shared" si="0"/>
        <v>42</v>
      </c>
      <c r="I10" s="16"/>
      <c r="J10" s="16"/>
      <c r="K10" s="16"/>
      <c r="L10" s="16"/>
      <c r="M10" s="16"/>
      <c r="N10" s="16" t="s">
        <v>125</v>
      </c>
      <c r="O10" s="16" t="s">
        <v>125</v>
      </c>
      <c r="P10" s="16"/>
      <c r="Q10" s="16"/>
      <c r="R10" s="16"/>
      <c r="S10" s="16" t="s">
        <v>125</v>
      </c>
      <c r="T10" s="16"/>
      <c r="U10" s="16"/>
      <c r="V10" s="16"/>
      <c r="W10" s="16"/>
      <c r="X10" s="16"/>
      <c r="Y10" s="16"/>
      <c r="Z10" s="16"/>
      <c r="AA10" s="16" t="s">
        <v>125</v>
      </c>
      <c r="AB10" s="16" t="s">
        <v>125</v>
      </c>
      <c r="AC10" s="16" t="s">
        <v>125</v>
      </c>
      <c r="AD10" s="16" t="s">
        <v>125</v>
      </c>
      <c r="AE10" s="16" t="s">
        <v>125</v>
      </c>
      <c r="AF10" s="16"/>
      <c r="AG10" s="16"/>
      <c r="AH10" s="16"/>
      <c r="AI10" s="16"/>
      <c r="AJ10" s="16"/>
      <c r="AK10" s="16"/>
      <c r="AL10" s="16"/>
      <c r="AM10" s="16"/>
      <c r="AN10" s="16"/>
      <c r="AO10" s="16"/>
      <c r="AP10" s="16"/>
      <c r="AQ10" s="38"/>
      <c r="AR10" s="16"/>
    </row>
    <row r="11" spans="1:44" ht="30" x14ac:dyDescent="0.25">
      <c r="B11" s="203" t="s">
        <v>56</v>
      </c>
      <c r="C11" s="205" t="s">
        <v>64</v>
      </c>
      <c r="D11" s="112" t="s">
        <v>65</v>
      </c>
      <c r="E11" s="34">
        <v>21</v>
      </c>
      <c r="F11" s="35">
        <v>21</v>
      </c>
      <c r="G11" s="35"/>
      <c r="H11" s="35">
        <f t="shared" si="0"/>
        <v>42</v>
      </c>
      <c r="I11" s="16"/>
      <c r="J11" s="16"/>
      <c r="K11" s="16"/>
      <c r="L11" s="16" t="s">
        <v>125</v>
      </c>
      <c r="M11" s="16"/>
      <c r="N11" s="16" t="s">
        <v>125</v>
      </c>
      <c r="O11" s="16"/>
      <c r="P11" s="16"/>
      <c r="Q11" s="16"/>
      <c r="R11" s="16"/>
      <c r="S11" s="16" t="s">
        <v>125</v>
      </c>
      <c r="T11" s="16"/>
      <c r="U11" s="16"/>
      <c r="V11" s="16"/>
      <c r="W11" s="16"/>
      <c r="X11" s="16"/>
      <c r="Y11" s="16"/>
      <c r="Z11" s="16"/>
      <c r="AA11" s="16"/>
      <c r="AB11" s="16"/>
      <c r="AC11" s="16"/>
      <c r="AD11" s="16"/>
      <c r="AE11" s="16"/>
      <c r="AF11" s="16"/>
      <c r="AG11" s="16"/>
      <c r="AH11" s="16"/>
      <c r="AI11" s="16"/>
      <c r="AJ11" s="16"/>
      <c r="AK11" s="16"/>
      <c r="AL11" s="16"/>
      <c r="AM11" s="16"/>
      <c r="AN11" s="16"/>
      <c r="AO11" s="16"/>
      <c r="AP11" s="16"/>
      <c r="AQ11" s="38"/>
      <c r="AR11" s="16"/>
    </row>
    <row r="12" spans="1:44" x14ac:dyDescent="0.25">
      <c r="B12" s="204"/>
      <c r="C12" s="206"/>
      <c r="D12" s="112" t="s">
        <v>66</v>
      </c>
      <c r="E12" s="34">
        <v>10.5</v>
      </c>
      <c r="F12" s="35"/>
      <c r="G12" s="35">
        <v>31.5</v>
      </c>
      <c r="H12" s="35">
        <f t="shared" si="0"/>
        <v>42</v>
      </c>
      <c r="I12" s="16"/>
      <c r="J12" s="16"/>
      <c r="K12" s="16"/>
      <c r="L12" s="16" t="s">
        <v>125</v>
      </c>
      <c r="M12" s="16"/>
      <c r="N12" s="16" t="s">
        <v>125</v>
      </c>
      <c r="O12" s="16"/>
      <c r="P12" s="16"/>
      <c r="Q12" s="16"/>
      <c r="R12" s="16"/>
      <c r="S12" s="16" t="s">
        <v>125</v>
      </c>
      <c r="T12" s="16"/>
      <c r="U12" s="16"/>
      <c r="V12" s="16"/>
      <c r="W12" s="16"/>
      <c r="X12" s="16" t="s">
        <v>125</v>
      </c>
      <c r="Y12" s="16"/>
      <c r="Z12" s="16"/>
      <c r="AA12" s="16"/>
      <c r="AB12" s="16"/>
      <c r="AC12" s="16"/>
      <c r="AD12" s="16"/>
      <c r="AE12" s="16"/>
      <c r="AF12" s="16"/>
      <c r="AG12" s="16"/>
      <c r="AH12" s="16"/>
      <c r="AI12" s="16"/>
      <c r="AJ12" s="16"/>
      <c r="AK12" s="16"/>
      <c r="AL12" s="16"/>
      <c r="AM12" s="16"/>
      <c r="AN12" s="16"/>
      <c r="AO12" s="16"/>
      <c r="AP12" s="16"/>
      <c r="AQ12" s="38"/>
      <c r="AR12" s="16"/>
    </row>
    <row r="13" spans="1:44" x14ac:dyDescent="0.25">
      <c r="B13" s="203" t="s">
        <v>67</v>
      </c>
      <c r="C13" s="205" t="s">
        <v>68</v>
      </c>
      <c r="D13" s="112" t="s">
        <v>69</v>
      </c>
      <c r="E13" s="34"/>
      <c r="F13" s="35">
        <v>21</v>
      </c>
      <c r="G13" s="35"/>
      <c r="H13" s="35">
        <f t="shared" si="0"/>
        <v>21</v>
      </c>
      <c r="I13" s="16"/>
      <c r="J13" s="16"/>
      <c r="K13" s="16"/>
      <c r="L13" s="16"/>
      <c r="M13" s="16"/>
      <c r="N13" s="16"/>
      <c r="O13" s="16"/>
      <c r="P13" s="16"/>
      <c r="Q13" s="16" t="s">
        <v>125</v>
      </c>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t="s">
        <v>125</v>
      </c>
      <c r="AQ13" s="38"/>
      <c r="AR13" s="31"/>
    </row>
    <row r="14" spans="1:44" x14ac:dyDescent="0.25">
      <c r="B14" s="211"/>
      <c r="C14" s="212"/>
      <c r="D14" s="112" t="s">
        <v>70</v>
      </c>
      <c r="E14" s="34"/>
      <c r="F14" s="35">
        <v>21</v>
      </c>
      <c r="G14" s="35"/>
      <c r="H14" s="35">
        <f t="shared" si="0"/>
        <v>21</v>
      </c>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t="s">
        <v>125</v>
      </c>
      <c r="AQ14" s="38"/>
      <c r="AR14" s="31"/>
    </row>
    <row r="15" spans="1:44" x14ac:dyDescent="0.25">
      <c r="B15" s="204"/>
      <c r="C15" s="206"/>
      <c r="D15" s="112"/>
      <c r="E15" s="34"/>
      <c r="F15" s="35">
        <v>21</v>
      </c>
      <c r="G15" s="35"/>
      <c r="H15" s="35">
        <f t="shared" si="0"/>
        <v>21</v>
      </c>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38"/>
      <c r="AR15" s="31"/>
    </row>
    <row r="16" spans="1:44" x14ac:dyDescent="0.25">
      <c r="B16" s="216"/>
      <c r="C16" s="217"/>
      <c r="D16" s="217"/>
      <c r="E16" s="217"/>
      <c r="F16" s="217"/>
      <c r="G16" s="217"/>
      <c r="H16" s="217"/>
      <c r="I16" s="217"/>
      <c r="J16" s="217"/>
      <c r="K16" s="217"/>
      <c r="L16" s="217"/>
      <c r="M16" s="217"/>
      <c r="N16" s="217"/>
      <c r="O16" s="217"/>
      <c r="P16" s="217"/>
      <c r="Q16" s="217"/>
      <c r="R16" s="217"/>
      <c r="S16" s="217"/>
      <c r="T16" s="217"/>
      <c r="U16" s="217"/>
      <c r="V16" s="217"/>
      <c r="W16" s="217"/>
      <c r="X16" s="217"/>
      <c r="Y16" s="217"/>
      <c r="Z16" s="217"/>
      <c r="AA16" s="217"/>
      <c r="AB16" s="217"/>
      <c r="AC16" s="217"/>
      <c r="AD16" s="217"/>
      <c r="AE16" s="217"/>
      <c r="AF16" s="217"/>
      <c r="AG16" s="217"/>
      <c r="AH16" s="217"/>
      <c r="AI16" s="217"/>
      <c r="AJ16" s="217"/>
      <c r="AK16" s="217"/>
      <c r="AL16" s="217"/>
      <c r="AM16" s="217"/>
      <c r="AN16" s="217"/>
      <c r="AO16" s="217"/>
      <c r="AP16" s="217"/>
      <c r="AQ16" s="217"/>
      <c r="AR16" s="218"/>
    </row>
    <row r="17" spans="2:44" x14ac:dyDescent="0.25">
      <c r="B17" s="203" t="s">
        <v>74</v>
      </c>
      <c r="C17" s="205" t="s">
        <v>75</v>
      </c>
      <c r="D17" s="112" t="s">
        <v>137</v>
      </c>
      <c r="E17" s="34">
        <v>21</v>
      </c>
      <c r="F17" s="35">
        <v>10.5</v>
      </c>
      <c r="G17" s="35"/>
      <c r="H17" s="35">
        <f t="shared" ref="H17" si="1">SUM(E17:G17)</f>
        <v>31.5</v>
      </c>
      <c r="I17" s="16"/>
      <c r="J17" s="16"/>
      <c r="K17" s="16"/>
      <c r="L17" s="16"/>
      <c r="M17" s="16"/>
      <c r="N17" s="16"/>
      <c r="O17" s="16"/>
      <c r="P17" s="16"/>
      <c r="Q17" s="16"/>
      <c r="R17" s="16"/>
      <c r="S17" s="16" t="s">
        <v>125</v>
      </c>
      <c r="T17" s="16"/>
      <c r="U17" s="16"/>
      <c r="V17" s="16"/>
      <c r="W17" s="16"/>
      <c r="X17" s="16"/>
      <c r="Y17" s="16"/>
      <c r="Z17" s="16"/>
      <c r="AA17" s="16"/>
      <c r="AB17" s="16"/>
      <c r="AC17" s="16"/>
      <c r="AD17" s="16"/>
      <c r="AE17" s="16"/>
      <c r="AF17" s="16"/>
      <c r="AG17" s="16"/>
      <c r="AH17" s="16"/>
      <c r="AI17" s="16"/>
      <c r="AJ17" s="16"/>
      <c r="AK17" s="16"/>
      <c r="AL17" s="16"/>
      <c r="AM17" s="16"/>
      <c r="AN17" s="16"/>
      <c r="AO17" s="16"/>
      <c r="AP17" s="16"/>
      <c r="AQ17" s="38"/>
      <c r="AR17" s="16"/>
    </row>
    <row r="18" spans="2:44" x14ac:dyDescent="0.25">
      <c r="B18" s="204"/>
      <c r="C18" s="206"/>
      <c r="D18" s="112" t="s">
        <v>138</v>
      </c>
      <c r="E18" s="34">
        <v>21</v>
      </c>
      <c r="F18" s="35">
        <v>10.5</v>
      </c>
      <c r="G18" s="35"/>
      <c r="H18" s="35">
        <f t="shared" ref="H18:H28" si="2">SUM(E18:G18)</f>
        <v>31.5</v>
      </c>
      <c r="I18" s="16"/>
      <c r="J18" s="16"/>
      <c r="K18" s="16"/>
      <c r="L18" s="16"/>
      <c r="M18" s="16"/>
      <c r="N18" s="16"/>
      <c r="O18" s="16"/>
      <c r="P18" s="16"/>
      <c r="Q18" s="16"/>
      <c r="R18" s="16"/>
      <c r="S18" s="16" t="s">
        <v>125</v>
      </c>
      <c r="T18" s="16"/>
      <c r="U18" s="16"/>
      <c r="V18" s="16"/>
      <c r="W18" s="16"/>
      <c r="X18" s="16"/>
      <c r="Y18" s="16"/>
      <c r="Z18" s="16"/>
      <c r="AA18" s="16"/>
      <c r="AB18" s="16"/>
      <c r="AC18" s="16"/>
      <c r="AD18" s="16"/>
      <c r="AE18" s="16"/>
      <c r="AF18" s="16"/>
      <c r="AG18" s="16"/>
      <c r="AH18" s="16"/>
      <c r="AI18" s="16"/>
      <c r="AJ18" s="16"/>
      <c r="AK18" s="16"/>
      <c r="AL18" s="16"/>
      <c r="AM18" s="16"/>
      <c r="AN18" s="16"/>
      <c r="AO18" s="16"/>
      <c r="AP18" s="16"/>
      <c r="AQ18" s="38"/>
      <c r="AR18" s="16"/>
    </row>
    <row r="19" spans="2:44" x14ac:dyDescent="0.25">
      <c r="B19" s="203" t="s">
        <v>74</v>
      </c>
      <c r="C19" s="205" t="s">
        <v>77</v>
      </c>
      <c r="D19" s="112" t="s">
        <v>78</v>
      </c>
      <c r="E19" s="34">
        <v>21</v>
      </c>
      <c r="F19" s="35">
        <v>10.5</v>
      </c>
      <c r="G19" s="35"/>
      <c r="H19" s="35">
        <f t="shared" si="2"/>
        <v>31.5</v>
      </c>
      <c r="I19" s="16"/>
      <c r="J19" s="16"/>
      <c r="K19" s="16"/>
      <c r="L19" s="16" t="s">
        <v>125</v>
      </c>
      <c r="M19" s="16"/>
      <c r="N19" s="16" t="s">
        <v>125</v>
      </c>
      <c r="O19" s="16"/>
      <c r="P19" s="16"/>
      <c r="Q19" s="16"/>
      <c r="R19" s="16" t="s">
        <v>125</v>
      </c>
      <c r="S19" s="16"/>
      <c r="T19" s="16"/>
      <c r="U19" s="16"/>
      <c r="V19" s="16"/>
      <c r="W19" s="16"/>
      <c r="X19" s="16"/>
      <c r="Y19" s="16"/>
      <c r="Z19" s="16" t="s">
        <v>125</v>
      </c>
      <c r="AA19" s="16" t="s">
        <v>125</v>
      </c>
      <c r="AB19" s="16"/>
      <c r="AC19" s="16"/>
      <c r="AD19" s="16"/>
      <c r="AE19" s="16"/>
      <c r="AF19" s="16"/>
      <c r="AG19" s="16"/>
      <c r="AH19" s="16"/>
      <c r="AI19" s="16"/>
      <c r="AJ19" s="16"/>
      <c r="AK19" s="16"/>
      <c r="AL19" s="16"/>
      <c r="AM19" s="16"/>
      <c r="AN19" s="16"/>
      <c r="AO19" s="16"/>
      <c r="AP19" s="16"/>
      <c r="AQ19" s="38"/>
      <c r="AR19" s="16"/>
    </row>
    <row r="20" spans="2:44" x14ac:dyDescent="0.25">
      <c r="B20" s="204"/>
      <c r="C20" s="206"/>
      <c r="D20" s="112" t="s">
        <v>79</v>
      </c>
      <c r="E20" s="34">
        <v>21</v>
      </c>
      <c r="F20" s="35"/>
      <c r="G20" s="35">
        <v>10.5</v>
      </c>
      <c r="H20" s="35">
        <f t="shared" si="2"/>
        <v>31.5</v>
      </c>
      <c r="I20" s="16"/>
      <c r="J20" s="16"/>
      <c r="K20" s="16"/>
      <c r="L20" s="16" t="s">
        <v>125</v>
      </c>
      <c r="M20" s="16"/>
      <c r="N20" s="16" t="s">
        <v>125</v>
      </c>
      <c r="O20" s="16"/>
      <c r="P20" s="16"/>
      <c r="Q20" s="16"/>
      <c r="R20" s="16" t="s">
        <v>125</v>
      </c>
      <c r="S20" s="16"/>
      <c r="T20" s="16"/>
      <c r="U20" s="16"/>
      <c r="V20" s="16"/>
      <c r="W20" s="16"/>
      <c r="X20" s="16"/>
      <c r="Y20" s="16"/>
      <c r="Z20" s="16" t="s">
        <v>125</v>
      </c>
      <c r="AA20" s="16" t="s">
        <v>125</v>
      </c>
      <c r="AB20" s="16"/>
      <c r="AC20" s="16"/>
      <c r="AD20" s="16"/>
      <c r="AE20" s="16"/>
      <c r="AF20" s="16"/>
      <c r="AG20" s="16"/>
      <c r="AH20" s="16"/>
      <c r="AI20" s="16"/>
      <c r="AJ20" s="16"/>
      <c r="AK20" s="16"/>
      <c r="AL20" s="16"/>
      <c r="AM20" s="16"/>
      <c r="AN20" s="16"/>
      <c r="AO20" s="16"/>
      <c r="AP20" s="16"/>
      <c r="AQ20" s="38"/>
      <c r="AR20" s="16"/>
    </row>
    <row r="21" spans="2:44" x14ac:dyDescent="0.25">
      <c r="B21" s="203" t="s">
        <v>74</v>
      </c>
      <c r="C21" s="205" t="s">
        <v>80</v>
      </c>
      <c r="D21" s="112" t="s">
        <v>81</v>
      </c>
      <c r="E21" s="34">
        <v>21</v>
      </c>
      <c r="F21" s="35">
        <v>10.5</v>
      </c>
      <c r="G21" s="35">
        <v>10.5</v>
      </c>
      <c r="H21" s="35">
        <f t="shared" si="2"/>
        <v>42</v>
      </c>
      <c r="I21" s="16"/>
      <c r="J21" s="16"/>
      <c r="K21" s="16"/>
      <c r="L21" s="16" t="s">
        <v>125</v>
      </c>
      <c r="M21" s="16"/>
      <c r="N21" s="16" t="s">
        <v>125</v>
      </c>
      <c r="O21" s="16" t="s">
        <v>125</v>
      </c>
      <c r="P21" s="16"/>
      <c r="Q21" s="16"/>
      <c r="R21" s="16" t="s">
        <v>125</v>
      </c>
      <c r="S21" s="16"/>
      <c r="T21" s="16"/>
      <c r="U21" s="16"/>
      <c r="V21" s="16"/>
      <c r="W21" s="16"/>
      <c r="X21" s="16"/>
      <c r="Y21" s="16"/>
      <c r="Z21" s="16"/>
      <c r="AA21" s="16" t="s">
        <v>125</v>
      </c>
      <c r="AB21" s="16"/>
      <c r="AC21" s="16"/>
      <c r="AD21" s="16"/>
      <c r="AE21" s="16"/>
      <c r="AF21" s="16"/>
      <c r="AG21" s="16"/>
      <c r="AH21" s="16"/>
      <c r="AI21" s="16"/>
      <c r="AJ21" s="16"/>
      <c r="AK21" s="16"/>
      <c r="AL21" s="16"/>
      <c r="AM21" s="16"/>
      <c r="AN21" s="16"/>
      <c r="AO21" s="16"/>
      <c r="AP21" s="16"/>
      <c r="AQ21" s="38"/>
      <c r="AR21" s="16"/>
    </row>
    <row r="22" spans="2:44" x14ac:dyDescent="0.25">
      <c r="B22" s="204"/>
      <c r="C22" s="206"/>
      <c r="D22" s="41" t="s">
        <v>82</v>
      </c>
      <c r="E22" s="34">
        <v>21</v>
      </c>
      <c r="F22" s="35">
        <v>10.5</v>
      </c>
      <c r="G22" s="35"/>
      <c r="H22" s="35">
        <f t="shared" si="2"/>
        <v>31.5</v>
      </c>
      <c r="I22" s="16"/>
      <c r="J22" s="16"/>
      <c r="K22" s="16"/>
      <c r="L22" s="16" t="s">
        <v>125</v>
      </c>
      <c r="M22" s="16"/>
      <c r="N22" s="16" t="s">
        <v>125</v>
      </c>
      <c r="O22" s="16"/>
      <c r="P22" s="16"/>
      <c r="Q22" s="16"/>
      <c r="R22" s="16" t="s">
        <v>125</v>
      </c>
      <c r="S22" s="16"/>
      <c r="T22" s="16"/>
      <c r="U22" s="16"/>
      <c r="V22" s="16"/>
      <c r="W22" s="16"/>
      <c r="X22" s="16"/>
      <c r="Y22" s="16"/>
      <c r="Z22" s="16"/>
      <c r="AA22" s="16" t="s">
        <v>125</v>
      </c>
      <c r="AB22" s="16"/>
      <c r="AC22" s="16"/>
      <c r="AD22" s="16"/>
      <c r="AE22" s="16"/>
      <c r="AF22" s="16"/>
      <c r="AG22" s="16"/>
      <c r="AH22" s="16"/>
      <c r="AI22" s="16"/>
      <c r="AJ22" s="16"/>
      <c r="AK22" s="16"/>
      <c r="AL22" s="16"/>
      <c r="AM22" s="16"/>
      <c r="AN22" s="16"/>
      <c r="AO22" s="16"/>
      <c r="AP22" s="16"/>
      <c r="AQ22" s="38"/>
      <c r="AR22" s="16"/>
    </row>
    <row r="23" spans="2:44" ht="30" x14ac:dyDescent="0.25">
      <c r="B23" s="203" t="s">
        <v>74</v>
      </c>
      <c r="C23" s="205" t="s">
        <v>83</v>
      </c>
      <c r="D23" s="112" t="s">
        <v>84</v>
      </c>
      <c r="E23" s="34">
        <v>21</v>
      </c>
      <c r="F23" s="35">
        <v>21</v>
      </c>
      <c r="G23" s="35"/>
      <c r="H23" s="35">
        <f t="shared" si="2"/>
        <v>42</v>
      </c>
      <c r="I23" s="16"/>
      <c r="J23" s="16"/>
      <c r="K23" s="16"/>
      <c r="L23" s="16" t="s">
        <v>125</v>
      </c>
      <c r="M23" s="16"/>
      <c r="N23" s="16" t="s">
        <v>125</v>
      </c>
      <c r="O23" s="16"/>
      <c r="P23" s="16"/>
      <c r="Q23" s="16"/>
      <c r="R23" s="16"/>
      <c r="S23" s="16" t="s">
        <v>125</v>
      </c>
      <c r="T23" s="16"/>
      <c r="U23" s="16"/>
      <c r="V23" s="16"/>
      <c r="W23" s="16"/>
      <c r="X23" s="16"/>
      <c r="Y23" s="16"/>
      <c r="Z23" s="16"/>
      <c r="AA23" s="16"/>
      <c r="AB23" s="16"/>
      <c r="AC23" s="16"/>
      <c r="AD23" s="16"/>
      <c r="AE23" s="16"/>
      <c r="AF23" s="16"/>
      <c r="AG23" s="16"/>
      <c r="AH23" s="16"/>
      <c r="AI23" s="16"/>
      <c r="AJ23" s="16"/>
      <c r="AK23" s="16"/>
      <c r="AL23" s="16"/>
      <c r="AM23" s="16"/>
      <c r="AN23" s="16"/>
      <c r="AO23" s="16"/>
      <c r="AP23" s="16"/>
      <c r="AQ23" s="38"/>
      <c r="AR23" s="16"/>
    </row>
    <row r="24" spans="2:44" x14ac:dyDescent="0.25">
      <c r="B24" s="204"/>
      <c r="C24" s="206"/>
      <c r="D24" s="112" t="s">
        <v>85</v>
      </c>
      <c r="E24" s="34">
        <v>10.5</v>
      </c>
      <c r="F24" s="35"/>
      <c r="G24" s="35">
        <v>21</v>
      </c>
      <c r="H24" s="35">
        <f t="shared" si="2"/>
        <v>31.5</v>
      </c>
      <c r="I24" s="16"/>
      <c r="J24" s="16"/>
      <c r="K24" s="16"/>
      <c r="L24" s="16" t="s">
        <v>125</v>
      </c>
      <c r="M24" s="16"/>
      <c r="N24" s="16" t="s">
        <v>125</v>
      </c>
      <c r="O24" s="16"/>
      <c r="P24" s="16"/>
      <c r="Q24" s="16"/>
      <c r="R24" s="16"/>
      <c r="S24" s="16" t="s">
        <v>125</v>
      </c>
      <c r="T24" s="16"/>
      <c r="U24" s="16"/>
      <c r="V24" s="16"/>
      <c r="W24" s="16"/>
      <c r="X24" s="16" t="s">
        <v>125</v>
      </c>
      <c r="Y24" s="16"/>
      <c r="Z24" s="16"/>
      <c r="AA24" s="16"/>
      <c r="AB24" s="16"/>
      <c r="AC24" s="16"/>
      <c r="AD24" s="16"/>
      <c r="AE24" s="16"/>
      <c r="AF24" s="16"/>
      <c r="AG24" s="16"/>
      <c r="AH24" s="16"/>
      <c r="AI24" s="16"/>
      <c r="AJ24" s="16"/>
      <c r="AK24" s="16"/>
      <c r="AL24" s="16"/>
      <c r="AM24" s="16"/>
      <c r="AN24" s="16"/>
      <c r="AO24" s="16"/>
      <c r="AP24" s="16"/>
      <c r="AQ24" s="38"/>
      <c r="AR24" s="16"/>
    </row>
    <row r="25" spans="2:44" ht="30" x14ac:dyDescent="0.25">
      <c r="B25" s="128" t="s">
        <v>74</v>
      </c>
      <c r="C25" s="112" t="s">
        <v>86</v>
      </c>
      <c r="D25" s="112" t="s">
        <v>87</v>
      </c>
      <c r="E25" s="34">
        <v>21</v>
      </c>
      <c r="F25" s="35"/>
      <c r="G25" s="35">
        <v>21</v>
      </c>
      <c r="H25" s="35">
        <f t="shared" si="2"/>
        <v>42</v>
      </c>
      <c r="I25" s="16"/>
      <c r="J25" s="16"/>
      <c r="K25" s="16"/>
      <c r="L25" s="16" t="s">
        <v>125</v>
      </c>
      <c r="M25" s="16"/>
      <c r="N25" s="16" t="s">
        <v>125</v>
      </c>
      <c r="O25" s="16" t="s">
        <v>125</v>
      </c>
      <c r="P25" s="16"/>
      <c r="Q25" s="16"/>
      <c r="R25" s="16"/>
      <c r="S25" s="16"/>
      <c r="T25" s="16"/>
      <c r="U25" s="16"/>
      <c r="V25" s="16"/>
      <c r="W25" s="16"/>
      <c r="X25" s="16" t="s">
        <v>125</v>
      </c>
      <c r="Y25" s="16"/>
      <c r="Z25" s="16"/>
      <c r="AA25" s="16"/>
      <c r="AB25" s="16"/>
      <c r="AC25" s="16"/>
      <c r="AD25" s="16"/>
      <c r="AE25" s="16"/>
      <c r="AF25" s="16"/>
      <c r="AG25" s="16"/>
      <c r="AH25" s="16"/>
      <c r="AI25" s="16"/>
      <c r="AJ25" s="16"/>
      <c r="AK25" s="16"/>
      <c r="AL25" s="16"/>
      <c r="AM25" s="16"/>
      <c r="AN25" s="16"/>
      <c r="AO25" s="16"/>
      <c r="AP25" s="16"/>
      <c r="AQ25" s="38"/>
      <c r="AR25" s="16"/>
    </row>
    <row r="26" spans="2:44" x14ac:dyDescent="0.25">
      <c r="B26" s="203" t="s">
        <v>74</v>
      </c>
      <c r="C26" s="205" t="s">
        <v>88</v>
      </c>
      <c r="D26" s="112" t="s">
        <v>89</v>
      </c>
      <c r="E26" s="34"/>
      <c r="F26" s="35">
        <v>21</v>
      </c>
      <c r="G26" s="35"/>
      <c r="H26" s="35">
        <f t="shared" si="2"/>
        <v>21</v>
      </c>
      <c r="I26" s="16"/>
      <c r="J26" s="16"/>
      <c r="K26" s="16"/>
      <c r="L26" s="16"/>
      <c r="M26" s="16"/>
      <c r="N26" s="16"/>
      <c r="O26" s="16"/>
      <c r="P26" s="16"/>
      <c r="Q26" s="16" t="s">
        <v>125</v>
      </c>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t="s">
        <v>125</v>
      </c>
      <c r="AQ26" s="38"/>
      <c r="AR26" s="16"/>
    </row>
    <row r="27" spans="2:44" x14ac:dyDescent="0.25">
      <c r="B27" s="211"/>
      <c r="C27" s="212"/>
      <c r="D27" s="112" t="s">
        <v>90</v>
      </c>
      <c r="E27" s="34"/>
      <c r="F27" s="35">
        <v>21</v>
      </c>
      <c r="G27" s="35"/>
      <c r="H27" s="35">
        <f t="shared" si="2"/>
        <v>21</v>
      </c>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t="s">
        <v>125</v>
      </c>
      <c r="AQ27" s="38"/>
      <c r="AR27" s="31"/>
    </row>
    <row r="28" spans="2:44" ht="30" x14ac:dyDescent="0.25">
      <c r="B28" s="204"/>
      <c r="C28" s="206"/>
      <c r="D28" s="112" t="s">
        <v>203</v>
      </c>
      <c r="E28" s="34"/>
      <c r="F28" s="35"/>
      <c r="G28" s="35">
        <v>21</v>
      </c>
      <c r="H28" s="35">
        <f t="shared" si="2"/>
        <v>21</v>
      </c>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t="s">
        <v>125</v>
      </c>
      <c r="AN28" s="16"/>
      <c r="AO28" s="16"/>
      <c r="AP28" s="16"/>
      <c r="AQ28" s="38"/>
      <c r="AR28" s="31"/>
    </row>
    <row r="29" spans="2:44" x14ac:dyDescent="0.25">
      <c r="B29" s="216"/>
      <c r="C29" s="217"/>
      <c r="D29" s="217"/>
      <c r="E29" s="217"/>
      <c r="F29" s="217"/>
      <c r="G29" s="217"/>
      <c r="H29" s="217"/>
      <c r="I29" s="217"/>
      <c r="J29" s="217"/>
      <c r="K29" s="217"/>
      <c r="L29" s="217"/>
      <c r="M29" s="217"/>
      <c r="N29" s="217"/>
      <c r="O29" s="217"/>
      <c r="P29" s="217"/>
      <c r="Q29" s="217"/>
      <c r="R29" s="217"/>
      <c r="S29" s="217"/>
      <c r="T29" s="217"/>
      <c r="U29" s="217"/>
      <c r="V29" s="217"/>
      <c r="W29" s="217"/>
      <c r="X29" s="217"/>
      <c r="Y29" s="217"/>
      <c r="Z29" s="217"/>
      <c r="AA29" s="217"/>
      <c r="AB29" s="217"/>
      <c r="AC29" s="217"/>
      <c r="AD29" s="217"/>
      <c r="AE29" s="217"/>
      <c r="AF29" s="217"/>
      <c r="AG29" s="217"/>
      <c r="AH29" s="217"/>
      <c r="AI29" s="217"/>
      <c r="AJ29" s="217"/>
      <c r="AK29" s="217"/>
      <c r="AL29" s="217"/>
      <c r="AM29" s="217"/>
      <c r="AN29" s="217"/>
      <c r="AO29" s="217"/>
      <c r="AP29" s="217"/>
      <c r="AQ29" s="217"/>
      <c r="AR29" s="218"/>
    </row>
    <row r="30" spans="2:44" x14ac:dyDescent="0.25">
      <c r="B30" s="203" t="s">
        <v>91</v>
      </c>
      <c r="C30" s="207" t="s">
        <v>136</v>
      </c>
      <c r="D30" s="41" t="s">
        <v>135</v>
      </c>
      <c r="E30" s="42">
        <v>21</v>
      </c>
      <c r="F30" s="16">
        <v>10.5</v>
      </c>
      <c r="G30" s="35"/>
      <c r="H30" s="35">
        <f>SUM(E30:G30)</f>
        <v>31.5</v>
      </c>
      <c r="I30" s="16"/>
      <c r="J30" s="16"/>
      <c r="K30" s="16"/>
      <c r="L30" s="16" t="s">
        <v>125</v>
      </c>
      <c r="M30" s="16"/>
      <c r="N30" s="16"/>
      <c r="O30" s="16"/>
      <c r="P30" s="16"/>
      <c r="Q30" s="16"/>
      <c r="R30" s="16"/>
      <c r="S30" s="16" t="s">
        <v>125</v>
      </c>
      <c r="T30" s="16"/>
      <c r="U30" s="16"/>
      <c r="V30" s="16"/>
      <c r="W30" s="16"/>
      <c r="X30" s="16"/>
      <c r="Y30" s="16"/>
      <c r="Z30" s="16"/>
      <c r="AA30" s="16"/>
      <c r="AB30" s="16"/>
      <c r="AC30" s="16"/>
      <c r="AD30" s="16"/>
      <c r="AE30" s="16"/>
      <c r="AF30" s="16"/>
      <c r="AG30" s="16"/>
      <c r="AH30" s="16"/>
      <c r="AI30" s="16"/>
      <c r="AJ30" s="16"/>
      <c r="AK30" s="16"/>
      <c r="AL30" s="16"/>
      <c r="AM30" s="16"/>
      <c r="AN30" s="16"/>
      <c r="AO30" s="16"/>
      <c r="AP30" s="16"/>
      <c r="AQ30" s="38"/>
      <c r="AR30" s="16"/>
    </row>
    <row r="31" spans="2:44" x14ac:dyDescent="0.25">
      <c r="B31" s="204"/>
      <c r="C31" s="208"/>
      <c r="D31" s="112" t="s">
        <v>76</v>
      </c>
      <c r="E31" s="34">
        <v>21</v>
      </c>
      <c r="F31" s="35">
        <v>10.5</v>
      </c>
      <c r="G31" s="35"/>
      <c r="H31" s="35">
        <f>SUM(E31:G31)</f>
        <v>31.5</v>
      </c>
      <c r="I31" s="16"/>
      <c r="J31" s="16" t="s">
        <v>125</v>
      </c>
      <c r="K31" s="16"/>
      <c r="L31" s="16"/>
      <c r="M31" s="16"/>
      <c r="N31" s="16"/>
      <c r="O31" s="16"/>
      <c r="P31" s="16"/>
      <c r="Q31" s="16"/>
      <c r="R31" s="16"/>
      <c r="S31" s="16" t="s">
        <v>125</v>
      </c>
      <c r="T31" s="16"/>
      <c r="U31" s="16" t="s">
        <v>125</v>
      </c>
      <c r="V31" s="16"/>
      <c r="W31" s="16"/>
      <c r="X31" s="16"/>
      <c r="Y31" s="16"/>
      <c r="Z31" s="16"/>
      <c r="AA31" s="16"/>
      <c r="AB31" s="16"/>
      <c r="AC31" s="16"/>
      <c r="AD31" s="16"/>
      <c r="AE31" s="16"/>
      <c r="AF31" s="16"/>
      <c r="AG31" s="16"/>
      <c r="AH31" s="16"/>
      <c r="AI31" s="16"/>
      <c r="AJ31" s="16"/>
      <c r="AK31" s="16"/>
      <c r="AL31" s="16"/>
      <c r="AM31" s="16"/>
      <c r="AN31" s="16"/>
      <c r="AO31" s="16"/>
      <c r="AP31" s="16"/>
      <c r="AQ31" s="38"/>
      <c r="AR31" s="16"/>
    </row>
    <row r="32" spans="2:44" ht="30" customHeight="1" x14ac:dyDescent="0.25">
      <c r="B32" s="203" t="s">
        <v>91</v>
      </c>
      <c r="C32" s="207" t="s">
        <v>139</v>
      </c>
      <c r="D32" s="41" t="s">
        <v>93</v>
      </c>
      <c r="E32" s="42">
        <v>21</v>
      </c>
      <c r="F32" s="16">
        <v>10.5</v>
      </c>
      <c r="G32" s="35">
        <v>10.5</v>
      </c>
      <c r="H32" s="35">
        <f t="shared" ref="H32:H33" si="3">SUM(E32:G32)</f>
        <v>42</v>
      </c>
      <c r="I32" s="16"/>
      <c r="J32" s="16"/>
      <c r="K32" s="16"/>
      <c r="L32" s="16"/>
      <c r="M32" s="16" t="s">
        <v>125</v>
      </c>
      <c r="N32" s="16" t="s">
        <v>125</v>
      </c>
      <c r="O32" s="16" t="s">
        <v>125</v>
      </c>
      <c r="P32" s="16"/>
      <c r="Q32" s="16"/>
      <c r="R32" s="16" t="s">
        <v>125</v>
      </c>
      <c r="S32" s="16"/>
      <c r="T32" s="16"/>
      <c r="U32" s="16"/>
      <c r="V32" s="16"/>
      <c r="W32" s="16"/>
      <c r="X32" s="16"/>
      <c r="Y32" s="16"/>
      <c r="Z32" s="16"/>
      <c r="AA32" s="16"/>
      <c r="AB32" s="16"/>
      <c r="AC32" s="16" t="s">
        <v>125</v>
      </c>
      <c r="AD32" s="16" t="s">
        <v>125</v>
      </c>
      <c r="AE32" s="16"/>
      <c r="AF32" s="16"/>
      <c r="AG32" s="16"/>
      <c r="AH32" s="16"/>
      <c r="AI32" s="16"/>
      <c r="AJ32" s="16"/>
      <c r="AK32" s="16"/>
      <c r="AL32" s="16"/>
      <c r="AM32" s="16"/>
      <c r="AN32" s="16"/>
      <c r="AO32" s="16"/>
      <c r="AP32" s="16"/>
      <c r="AQ32" s="38"/>
      <c r="AR32" s="16"/>
    </row>
    <row r="33" spans="2:44" x14ac:dyDescent="0.25">
      <c r="B33" s="204"/>
      <c r="C33" s="208"/>
      <c r="D33" s="41" t="s">
        <v>92</v>
      </c>
      <c r="E33" s="42">
        <v>21.5</v>
      </c>
      <c r="F33" s="16">
        <v>10.5</v>
      </c>
      <c r="G33" s="35"/>
      <c r="H33" s="35">
        <f t="shared" si="3"/>
        <v>32</v>
      </c>
      <c r="I33" s="16"/>
      <c r="J33" s="16"/>
      <c r="K33" s="16"/>
      <c r="L33" s="16" t="s">
        <v>125</v>
      </c>
      <c r="M33" s="16"/>
      <c r="N33" s="16"/>
      <c r="O33" s="16"/>
      <c r="P33" s="16"/>
      <c r="Q33" s="16"/>
      <c r="R33" s="16"/>
      <c r="S33" s="16"/>
      <c r="T33" s="16"/>
      <c r="U33" s="16"/>
      <c r="V33" s="16"/>
      <c r="W33" s="16"/>
      <c r="X33" s="16"/>
      <c r="Y33" s="16"/>
      <c r="Z33" s="16" t="s">
        <v>125</v>
      </c>
      <c r="AA33" s="16"/>
      <c r="AB33" s="16"/>
      <c r="AC33" s="16"/>
      <c r="AD33" s="16"/>
      <c r="AE33" s="16"/>
      <c r="AF33" s="16"/>
      <c r="AG33" s="16"/>
      <c r="AH33" s="16"/>
      <c r="AI33" s="16"/>
      <c r="AJ33" s="16"/>
      <c r="AK33" s="16"/>
      <c r="AL33" s="16"/>
      <c r="AM33" s="16"/>
      <c r="AN33" s="16"/>
      <c r="AO33" s="16"/>
      <c r="AP33" s="16"/>
      <c r="AQ33" s="38"/>
      <c r="AR33" s="16"/>
    </row>
    <row r="34" spans="2:44" x14ac:dyDescent="0.25">
      <c r="B34" s="203" t="s">
        <v>91</v>
      </c>
      <c r="C34" s="207" t="s">
        <v>94</v>
      </c>
      <c r="D34" s="41" t="s">
        <v>95</v>
      </c>
      <c r="E34" s="42">
        <v>21</v>
      </c>
      <c r="F34" s="16">
        <v>10.5</v>
      </c>
      <c r="G34" s="35"/>
      <c r="H34" s="35">
        <f t="shared" ref="H34:H41" si="4">SUM(E34:G34)</f>
        <v>31.5</v>
      </c>
      <c r="I34" s="16"/>
      <c r="J34" s="16"/>
      <c r="K34" s="16"/>
      <c r="L34" s="16" t="s">
        <v>125</v>
      </c>
      <c r="M34" s="16"/>
      <c r="N34" s="16" t="s">
        <v>125</v>
      </c>
      <c r="O34" s="16"/>
      <c r="P34" s="16"/>
      <c r="Q34" s="16"/>
      <c r="R34" s="16" t="s">
        <v>125</v>
      </c>
      <c r="S34" s="16" t="s">
        <v>125</v>
      </c>
      <c r="T34" s="16" t="s">
        <v>125</v>
      </c>
      <c r="U34" s="16" t="s">
        <v>125</v>
      </c>
      <c r="V34" s="16" t="s">
        <v>125</v>
      </c>
      <c r="W34" s="16" t="s">
        <v>125</v>
      </c>
      <c r="X34" s="16"/>
      <c r="Y34" s="16"/>
      <c r="Z34" s="16"/>
      <c r="AA34" s="16"/>
      <c r="AB34" s="16"/>
      <c r="AC34" s="16"/>
      <c r="AD34" s="16"/>
      <c r="AE34" s="16"/>
      <c r="AF34" s="16"/>
      <c r="AG34" s="16"/>
      <c r="AH34" s="16"/>
      <c r="AI34" s="16"/>
      <c r="AJ34" s="16"/>
      <c r="AK34" s="16"/>
      <c r="AL34" s="16"/>
      <c r="AM34" s="16"/>
      <c r="AN34" s="16"/>
      <c r="AO34" s="16"/>
      <c r="AP34" s="16"/>
      <c r="AQ34" s="38"/>
      <c r="AR34" s="31"/>
    </row>
    <row r="35" spans="2:44" x14ac:dyDescent="0.25">
      <c r="B35" s="204"/>
      <c r="C35" s="208"/>
      <c r="D35" s="41" t="s">
        <v>96</v>
      </c>
      <c r="E35" s="42">
        <v>21</v>
      </c>
      <c r="F35" s="16"/>
      <c r="G35" s="35">
        <v>10.5</v>
      </c>
      <c r="H35" s="35">
        <f t="shared" si="4"/>
        <v>31.5</v>
      </c>
      <c r="I35" s="16"/>
      <c r="J35" s="16"/>
      <c r="K35" s="16"/>
      <c r="L35" s="16"/>
      <c r="M35" s="16"/>
      <c r="N35" s="16" t="s">
        <v>125</v>
      </c>
      <c r="O35" s="16" t="s">
        <v>125</v>
      </c>
      <c r="P35" s="16"/>
      <c r="Q35" s="16"/>
      <c r="R35" s="16" t="s">
        <v>125</v>
      </c>
      <c r="S35" s="16" t="s">
        <v>125</v>
      </c>
      <c r="T35" s="16" t="s">
        <v>125</v>
      </c>
      <c r="U35" s="16"/>
      <c r="V35" s="16"/>
      <c r="W35" s="16"/>
      <c r="X35" s="16"/>
      <c r="Y35" s="16"/>
      <c r="Z35" s="16"/>
      <c r="AA35" s="16"/>
      <c r="AB35" s="16"/>
      <c r="AC35" s="16"/>
      <c r="AD35" s="16"/>
      <c r="AE35" s="16"/>
      <c r="AF35" s="16"/>
      <c r="AG35" s="16"/>
      <c r="AH35" s="16"/>
      <c r="AI35" s="16"/>
      <c r="AJ35" s="16"/>
      <c r="AK35" s="16"/>
      <c r="AL35" s="16"/>
      <c r="AM35" s="16"/>
      <c r="AN35" s="16"/>
      <c r="AO35" s="16"/>
      <c r="AP35" s="16"/>
      <c r="AQ35" s="38"/>
      <c r="AR35" s="31"/>
    </row>
    <row r="36" spans="2:44" x14ac:dyDescent="0.25">
      <c r="B36" s="203" t="s">
        <v>91</v>
      </c>
      <c r="C36" s="207" t="s">
        <v>97</v>
      </c>
      <c r="D36" s="41" t="s">
        <v>98</v>
      </c>
      <c r="E36" s="42">
        <v>21</v>
      </c>
      <c r="F36" s="16"/>
      <c r="G36" s="35">
        <v>21</v>
      </c>
      <c r="H36" s="35">
        <f t="shared" si="4"/>
        <v>42</v>
      </c>
      <c r="I36" s="16"/>
      <c r="J36" s="16"/>
      <c r="K36" s="16"/>
      <c r="L36" s="16" t="s">
        <v>125</v>
      </c>
      <c r="M36" s="16"/>
      <c r="N36" s="16"/>
      <c r="O36" s="16"/>
      <c r="P36" s="16"/>
      <c r="Q36" s="16"/>
      <c r="R36" s="16"/>
      <c r="S36" s="16"/>
      <c r="T36" s="16" t="s">
        <v>125</v>
      </c>
      <c r="U36" s="16"/>
      <c r="V36" s="16"/>
      <c r="W36" s="16"/>
      <c r="X36" s="16" t="s">
        <v>125</v>
      </c>
      <c r="Y36" s="16"/>
      <c r="Z36" s="16"/>
      <c r="AA36" s="16"/>
      <c r="AB36" s="16"/>
      <c r="AC36" s="16"/>
      <c r="AD36" s="16"/>
      <c r="AE36" s="16"/>
      <c r="AF36" s="16"/>
      <c r="AG36" s="16"/>
      <c r="AH36" s="16"/>
      <c r="AI36" s="16"/>
      <c r="AJ36" s="16"/>
      <c r="AK36" s="16"/>
      <c r="AL36" s="16"/>
      <c r="AM36" s="16"/>
      <c r="AN36" s="16"/>
      <c r="AO36" s="16"/>
      <c r="AP36" s="16"/>
      <c r="AQ36" s="38"/>
      <c r="AR36" s="31"/>
    </row>
    <row r="37" spans="2:44" x14ac:dyDescent="0.25">
      <c r="B37" s="204"/>
      <c r="C37" s="208"/>
      <c r="D37" s="41" t="s">
        <v>99</v>
      </c>
      <c r="E37" s="42">
        <v>21</v>
      </c>
      <c r="F37" s="16">
        <v>10.5</v>
      </c>
      <c r="G37" s="35">
        <v>10.5</v>
      </c>
      <c r="H37" s="35">
        <f t="shared" si="4"/>
        <v>42</v>
      </c>
      <c r="I37" s="16"/>
      <c r="J37" s="16"/>
      <c r="K37" s="16"/>
      <c r="L37" s="16" t="s">
        <v>125</v>
      </c>
      <c r="M37" s="16"/>
      <c r="N37" s="16"/>
      <c r="O37" s="16"/>
      <c r="P37" s="16"/>
      <c r="Q37" s="16"/>
      <c r="R37" s="16"/>
      <c r="S37" s="16"/>
      <c r="T37" s="16" t="s">
        <v>125</v>
      </c>
      <c r="U37" s="16"/>
      <c r="V37" s="16"/>
      <c r="W37" s="16"/>
      <c r="X37" s="16" t="s">
        <v>125</v>
      </c>
      <c r="Y37" s="16"/>
      <c r="Z37" s="16"/>
      <c r="AA37" s="16"/>
      <c r="AB37" s="16"/>
      <c r="AC37" s="16"/>
      <c r="AD37" s="16"/>
      <c r="AE37" s="16"/>
      <c r="AF37" s="16"/>
      <c r="AG37" s="16"/>
      <c r="AH37" s="16"/>
      <c r="AI37" s="16"/>
      <c r="AJ37" s="16"/>
      <c r="AK37" s="16"/>
      <c r="AL37" s="16"/>
      <c r="AM37" s="16"/>
      <c r="AN37" s="16"/>
      <c r="AO37" s="16"/>
      <c r="AP37" s="16"/>
      <c r="AQ37" s="38"/>
      <c r="AR37" s="39"/>
    </row>
    <row r="38" spans="2:44" ht="15" customHeight="1" x14ac:dyDescent="0.25">
      <c r="B38" s="203" t="s">
        <v>91</v>
      </c>
      <c r="C38" s="207" t="s">
        <v>68</v>
      </c>
      <c r="D38" s="41" t="s">
        <v>533</v>
      </c>
      <c r="E38" s="42"/>
      <c r="F38" s="16">
        <v>21</v>
      </c>
      <c r="G38" s="35"/>
      <c r="H38" s="35">
        <f t="shared" si="4"/>
        <v>21</v>
      </c>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t="s">
        <v>125</v>
      </c>
      <c r="AQ38" s="38"/>
      <c r="AR38" s="39"/>
    </row>
    <row r="39" spans="2:44" x14ac:dyDescent="0.25">
      <c r="B39" s="204"/>
      <c r="C39" s="208"/>
      <c r="D39" s="41" t="s">
        <v>101</v>
      </c>
      <c r="E39" s="42">
        <v>21</v>
      </c>
      <c r="F39" s="16"/>
      <c r="G39" s="35"/>
      <c r="H39" s="35">
        <f t="shared" si="4"/>
        <v>21</v>
      </c>
      <c r="I39" s="16"/>
      <c r="J39" s="16"/>
      <c r="K39" s="16"/>
      <c r="L39" s="16"/>
      <c r="M39" s="16"/>
      <c r="N39" s="16"/>
      <c r="O39" s="16"/>
      <c r="P39" s="16"/>
      <c r="Q39" s="16"/>
      <c r="R39" s="16"/>
      <c r="S39" s="16"/>
      <c r="T39" s="16"/>
      <c r="U39" s="16"/>
      <c r="V39" s="16"/>
      <c r="W39" s="16"/>
      <c r="X39" s="16"/>
      <c r="Y39" s="16"/>
      <c r="Z39" s="16"/>
      <c r="AA39" s="16"/>
      <c r="AB39" s="16"/>
      <c r="AC39" s="16"/>
      <c r="AD39" s="16"/>
      <c r="AE39" s="16"/>
      <c r="AF39" s="16" t="s">
        <v>125</v>
      </c>
      <c r="AG39" s="16"/>
      <c r="AH39" s="16" t="s">
        <v>125</v>
      </c>
      <c r="AI39" s="16" t="s">
        <v>125</v>
      </c>
      <c r="AJ39" s="16" t="s">
        <v>125</v>
      </c>
      <c r="AK39" s="16" t="s">
        <v>125</v>
      </c>
      <c r="AL39" s="16"/>
      <c r="AM39" s="16" t="s">
        <v>125</v>
      </c>
      <c r="AN39" s="16"/>
      <c r="AO39" s="16"/>
      <c r="AP39" s="16"/>
      <c r="AQ39" s="38"/>
      <c r="AR39" s="39"/>
    </row>
    <row r="40" spans="2:44" x14ac:dyDescent="0.25">
      <c r="B40" s="203" t="s">
        <v>91</v>
      </c>
      <c r="C40" s="207" t="s">
        <v>493</v>
      </c>
      <c r="D40" s="41"/>
      <c r="E40" s="42">
        <v>21</v>
      </c>
      <c r="F40" s="16">
        <v>10.5</v>
      </c>
      <c r="G40" s="35"/>
      <c r="H40" s="35">
        <f t="shared" si="4"/>
        <v>31.5</v>
      </c>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38"/>
      <c r="AR40" s="16"/>
    </row>
    <row r="41" spans="2:44" x14ac:dyDescent="0.25">
      <c r="B41" s="204"/>
      <c r="C41" s="208"/>
      <c r="D41" s="41"/>
      <c r="E41" s="42">
        <v>21</v>
      </c>
      <c r="F41" s="16">
        <v>10.5</v>
      </c>
      <c r="G41" s="35"/>
      <c r="H41" s="35">
        <f t="shared" si="4"/>
        <v>31.5</v>
      </c>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38"/>
      <c r="AR41" s="16"/>
    </row>
    <row r="42" spans="2:44" x14ac:dyDescent="0.25">
      <c r="B42" s="216"/>
      <c r="C42" s="217"/>
      <c r="D42" s="217"/>
      <c r="E42" s="217"/>
      <c r="F42" s="217"/>
      <c r="G42" s="217"/>
      <c r="H42" s="217"/>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17"/>
      <c r="AK42" s="217"/>
      <c r="AL42" s="217"/>
      <c r="AM42" s="217"/>
      <c r="AN42" s="217"/>
      <c r="AO42" s="217"/>
      <c r="AP42" s="217"/>
      <c r="AQ42" s="217"/>
      <c r="AR42" s="218"/>
    </row>
    <row r="43" spans="2:44" x14ac:dyDescent="0.25">
      <c r="B43" s="209" t="s">
        <v>102</v>
      </c>
      <c r="C43" s="207" t="s">
        <v>103</v>
      </c>
      <c r="D43" s="41" t="s">
        <v>104</v>
      </c>
      <c r="E43" s="42">
        <v>21</v>
      </c>
      <c r="F43" s="16"/>
      <c r="G43" s="35">
        <v>21</v>
      </c>
      <c r="H43" s="35">
        <f>SUM(E43:G43)</f>
        <v>42</v>
      </c>
      <c r="I43" s="16"/>
      <c r="J43" s="16"/>
      <c r="K43" s="16"/>
      <c r="L43" s="16" t="s">
        <v>125</v>
      </c>
      <c r="M43" s="16"/>
      <c r="N43" s="16"/>
      <c r="O43" s="16"/>
      <c r="P43" s="16"/>
      <c r="Q43" s="16"/>
      <c r="R43" s="16"/>
      <c r="S43" s="16"/>
      <c r="T43" s="16"/>
      <c r="U43" s="16"/>
      <c r="V43" s="16"/>
      <c r="W43" s="16"/>
      <c r="X43" s="16" t="s">
        <v>125</v>
      </c>
      <c r="Y43" s="16"/>
      <c r="Z43" s="16"/>
      <c r="AA43" s="16"/>
      <c r="AB43" s="16"/>
      <c r="AC43" s="16"/>
      <c r="AD43" s="16"/>
      <c r="AE43" s="16"/>
      <c r="AF43" s="16"/>
      <c r="AG43" s="16"/>
      <c r="AH43" s="16"/>
      <c r="AI43" s="16"/>
      <c r="AJ43" s="16"/>
      <c r="AK43" s="16"/>
      <c r="AL43" s="16"/>
      <c r="AM43" s="16"/>
      <c r="AN43" s="16"/>
      <c r="AO43" s="16"/>
      <c r="AP43" s="16"/>
      <c r="AQ43" s="38"/>
      <c r="AR43" s="16"/>
    </row>
    <row r="44" spans="2:44" x14ac:dyDescent="0.25">
      <c r="B44" s="210"/>
      <c r="C44" s="208"/>
      <c r="D44" s="41" t="s">
        <v>105</v>
      </c>
      <c r="E44" s="42">
        <v>21</v>
      </c>
      <c r="F44" s="16"/>
      <c r="G44" s="35">
        <v>21</v>
      </c>
      <c r="H44" s="35">
        <f t="shared" ref="H44:H54" si="5">SUM(E44:G44)</f>
        <v>42</v>
      </c>
      <c r="I44" s="16"/>
      <c r="J44" s="16"/>
      <c r="K44" s="16"/>
      <c r="L44" s="16" t="s">
        <v>125</v>
      </c>
      <c r="M44" s="16"/>
      <c r="N44" s="16"/>
      <c r="O44" s="16"/>
      <c r="P44" s="16"/>
      <c r="Q44" s="16"/>
      <c r="R44" s="16"/>
      <c r="S44" s="16"/>
      <c r="T44" s="16"/>
      <c r="U44" s="16"/>
      <c r="V44" s="16"/>
      <c r="W44" s="16"/>
      <c r="X44" s="16" t="s">
        <v>125</v>
      </c>
      <c r="Y44" s="16"/>
      <c r="Z44" s="16"/>
      <c r="AA44" s="16"/>
      <c r="AB44" s="16"/>
      <c r="AC44" s="16"/>
      <c r="AD44" s="16"/>
      <c r="AE44" s="16"/>
      <c r="AF44" s="16"/>
      <c r="AG44" s="16"/>
      <c r="AH44" s="16"/>
      <c r="AI44" s="16"/>
      <c r="AJ44" s="16"/>
      <c r="AK44" s="16"/>
      <c r="AL44" s="16"/>
      <c r="AM44" s="16"/>
      <c r="AN44" s="16"/>
      <c r="AO44" s="16"/>
      <c r="AP44" s="16"/>
      <c r="AQ44" s="38"/>
      <c r="AR44" s="16"/>
    </row>
    <row r="45" spans="2:44" ht="15" customHeight="1" x14ac:dyDescent="0.25">
      <c r="B45" s="129" t="s">
        <v>102</v>
      </c>
      <c r="C45" s="108" t="s">
        <v>106</v>
      </c>
      <c r="D45" s="41" t="s">
        <v>107</v>
      </c>
      <c r="E45" s="42">
        <v>21</v>
      </c>
      <c r="F45" s="16"/>
      <c r="G45" s="35">
        <v>21</v>
      </c>
      <c r="H45" s="35">
        <f t="shared" si="5"/>
        <v>42</v>
      </c>
      <c r="I45" s="16"/>
      <c r="J45" s="16"/>
      <c r="K45" s="16"/>
      <c r="L45" s="16"/>
      <c r="M45" s="16"/>
      <c r="N45" s="16"/>
      <c r="O45" s="16" t="s">
        <v>125</v>
      </c>
      <c r="P45" s="16" t="s">
        <v>125</v>
      </c>
      <c r="Q45" s="16"/>
      <c r="R45" s="16"/>
      <c r="S45" s="16"/>
      <c r="T45" s="16"/>
      <c r="U45" s="16"/>
      <c r="V45" s="16"/>
      <c r="W45" s="16"/>
      <c r="X45" s="16"/>
      <c r="Y45" s="16"/>
      <c r="Z45" s="16"/>
      <c r="AA45" s="16"/>
      <c r="AB45" s="16"/>
      <c r="AC45" s="16" t="s">
        <v>125</v>
      </c>
      <c r="AD45" s="16"/>
      <c r="AE45" s="16"/>
      <c r="AF45" s="16"/>
      <c r="AG45" s="16"/>
      <c r="AH45" s="16"/>
      <c r="AI45" s="16"/>
      <c r="AJ45" s="16"/>
      <c r="AK45" s="16"/>
      <c r="AL45" s="16"/>
      <c r="AM45" s="16"/>
      <c r="AN45" s="16"/>
      <c r="AO45" s="16"/>
      <c r="AP45" s="16"/>
      <c r="AQ45" s="38"/>
      <c r="AR45" s="16"/>
    </row>
    <row r="46" spans="2:44" ht="30" x14ac:dyDescent="0.25">
      <c r="B46" s="209" t="s">
        <v>102</v>
      </c>
      <c r="C46" s="207" t="s">
        <v>109</v>
      </c>
      <c r="D46" s="41" t="s">
        <v>513</v>
      </c>
      <c r="E46" s="42">
        <v>21</v>
      </c>
      <c r="F46" s="16">
        <v>10.5</v>
      </c>
      <c r="G46" s="35">
        <v>21</v>
      </c>
      <c r="H46" s="35">
        <f t="shared" ref="H46" si="6">SUM(E46:G46)</f>
        <v>52.5</v>
      </c>
      <c r="I46" s="16"/>
      <c r="J46" s="16"/>
      <c r="K46" s="16"/>
      <c r="L46" s="16" t="s">
        <v>125</v>
      </c>
      <c r="M46" s="16"/>
      <c r="N46" s="16" t="s">
        <v>125</v>
      </c>
      <c r="O46" s="16" t="s">
        <v>125</v>
      </c>
      <c r="P46" s="16" t="s">
        <v>125</v>
      </c>
      <c r="Q46" s="16"/>
      <c r="R46" s="16" t="s">
        <v>125</v>
      </c>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38"/>
      <c r="AR46" s="16"/>
    </row>
    <row r="47" spans="2:44" x14ac:dyDescent="0.25">
      <c r="B47" s="210"/>
      <c r="C47" s="208"/>
      <c r="D47" s="41" t="s">
        <v>108</v>
      </c>
      <c r="E47" s="42">
        <v>21</v>
      </c>
      <c r="F47" s="16"/>
      <c r="G47" s="35">
        <v>10.5</v>
      </c>
      <c r="H47" s="35">
        <f t="shared" si="5"/>
        <v>31.5</v>
      </c>
      <c r="I47" s="16"/>
      <c r="J47" s="16"/>
      <c r="K47" s="16"/>
      <c r="L47" s="16" t="s">
        <v>125</v>
      </c>
      <c r="M47" s="16"/>
      <c r="N47" s="16" t="s">
        <v>125</v>
      </c>
      <c r="O47" s="16"/>
      <c r="P47" s="16"/>
      <c r="Q47" s="16"/>
      <c r="R47" s="16" t="s">
        <v>125</v>
      </c>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38"/>
      <c r="AR47" s="16"/>
    </row>
    <row r="48" spans="2:44" ht="15" customHeight="1" x14ac:dyDescent="0.25">
      <c r="B48" s="209" t="s">
        <v>102</v>
      </c>
      <c r="C48" s="207" t="s">
        <v>541</v>
      </c>
      <c r="D48" s="41" t="s">
        <v>532</v>
      </c>
      <c r="E48" s="42">
        <v>21</v>
      </c>
      <c r="F48" s="16">
        <v>10.5</v>
      </c>
      <c r="G48" s="35"/>
      <c r="H48" s="35">
        <f t="shared" ref="H48" si="7">SUM(E48:G48)</f>
        <v>31.5</v>
      </c>
      <c r="I48" s="16"/>
      <c r="J48" s="16"/>
      <c r="K48" s="16"/>
      <c r="L48" s="16"/>
      <c r="M48" s="16"/>
      <c r="N48" s="16"/>
      <c r="O48" s="16" t="s">
        <v>125</v>
      </c>
      <c r="P48" s="16" t="s">
        <v>125</v>
      </c>
      <c r="Q48" s="16"/>
      <c r="R48" s="16"/>
      <c r="S48" s="16"/>
      <c r="T48" s="16"/>
      <c r="U48" s="16"/>
      <c r="V48" s="16"/>
      <c r="W48" s="16"/>
      <c r="X48" s="16"/>
      <c r="Y48" s="16"/>
      <c r="Z48" s="16"/>
      <c r="AA48" s="16"/>
      <c r="AB48" s="16"/>
      <c r="AC48" s="16" t="s">
        <v>125</v>
      </c>
      <c r="AD48" s="16"/>
      <c r="AE48" s="16"/>
      <c r="AF48" s="16"/>
      <c r="AG48" s="16"/>
      <c r="AH48" s="16"/>
      <c r="AI48" s="16"/>
      <c r="AJ48" s="16"/>
      <c r="AK48" s="16"/>
      <c r="AL48" s="16"/>
      <c r="AM48" s="16"/>
      <c r="AN48" s="16"/>
      <c r="AO48" s="16"/>
      <c r="AP48" s="16"/>
      <c r="AQ48" s="38"/>
      <c r="AR48" s="16"/>
    </row>
    <row r="49" spans="2:44" x14ac:dyDescent="0.25">
      <c r="B49" s="210"/>
      <c r="C49" s="208"/>
      <c r="D49" s="41" t="s">
        <v>534</v>
      </c>
      <c r="E49" s="42">
        <v>21</v>
      </c>
      <c r="F49" s="16">
        <v>10.5</v>
      </c>
      <c r="G49" s="35">
        <v>21</v>
      </c>
      <c r="H49" s="35">
        <f t="shared" si="5"/>
        <v>52.5</v>
      </c>
      <c r="I49" s="16"/>
      <c r="J49" s="16"/>
      <c r="K49" s="16"/>
      <c r="L49" s="16" t="s">
        <v>125</v>
      </c>
      <c r="M49" s="16"/>
      <c r="N49" s="16" t="s">
        <v>125</v>
      </c>
      <c r="O49" s="16" t="s">
        <v>125</v>
      </c>
      <c r="P49" s="16" t="s">
        <v>125</v>
      </c>
      <c r="Q49" s="16"/>
      <c r="R49" s="16" t="s">
        <v>125</v>
      </c>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38"/>
      <c r="AR49" s="16"/>
    </row>
    <row r="50" spans="2:44" x14ac:dyDescent="0.25">
      <c r="B50" s="209" t="s">
        <v>102</v>
      </c>
      <c r="C50" s="207" t="s">
        <v>110</v>
      </c>
      <c r="D50" s="41" t="s">
        <v>100</v>
      </c>
      <c r="E50" s="42"/>
      <c r="F50" s="16">
        <v>21</v>
      </c>
      <c r="G50" s="35"/>
      <c r="H50" s="35">
        <f t="shared" si="5"/>
        <v>21</v>
      </c>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t="s">
        <v>125</v>
      </c>
      <c r="AQ50" s="38"/>
      <c r="AR50" s="16"/>
    </row>
    <row r="51" spans="2:44" ht="30" x14ac:dyDescent="0.25">
      <c r="B51" s="213"/>
      <c r="C51" s="214"/>
      <c r="D51" s="41" t="s">
        <v>111</v>
      </c>
      <c r="E51" s="42">
        <v>21</v>
      </c>
      <c r="F51" s="16"/>
      <c r="G51" s="35"/>
      <c r="H51" s="35">
        <f t="shared" si="5"/>
        <v>21</v>
      </c>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t="s">
        <v>125</v>
      </c>
      <c r="AI51" s="16"/>
      <c r="AJ51" s="16"/>
      <c r="AK51" s="16"/>
      <c r="AL51" s="16"/>
      <c r="AM51" s="16"/>
      <c r="AN51" s="16"/>
      <c r="AO51" s="16"/>
      <c r="AP51" s="16"/>
      <c r="AQ51" s="38"/>
      <c r="AR51" s="16" t="s">
        <v>125</v>
      </c>
    </row>
    <row r="52" spans="2:44" x14ac:dyDescent="0.25">
      <c r="B52" s="210"/>
      <c r="C52" s="208"/>
      <c r="D52" s="41" t="s">
        <v>553</v>
      </c>
      <c r="E52" s="42"/>
      <c r="F52" s="16">
        <v>21</v>
      </c>
      <c r="G52" s="35"/>
      <c r="H52" s="35">
        <f t="shared" si="5"/>
        <v>21</v>
      </c>
      <c r="I52" s="16" t="s">
        <v>125</v>
      </c>
      <c r="J52" s="16"/>
      <c r="K52" s="16" t="s">
        <v>125</v>
      </c>
      <c r="L52" s="16" t="s">
        <v>125</v>
      </c>
      <c r="M52" s="16" t="s">
        <v>125</v>
      </c>
      <c r="N52" s="16" t="s">
        <v>125</v>
      </c>
      <c r="O52" s="16" t="s">
        <v>125</v>
      </c>
      <c r="P52" s="16" t="s">
        <v>125</v>
      </c>
      <c r="Q52" s="16"/>
      <c r="R52" s="16" t="s">
        <v>125</v>
      </c>
      <c r="S52" s="16"/>
      <c r="T52" s="16" t="s">
        <v>125</v>
      </c>
      <c r="U52" s="16" t="s">
        <v>125</v>
      </c>
      <c r="V52" s="16" t="s">
        <v>125</v>
      </c>
      <c r="W52" s="16" t="s">
        <v>125</v>
      </c>
      <c r="X52" s="16" t="s">
        <v>125</v>
      </c>
      <c r="Y52" s="16"/>
      <c r="Z52" s="16"/>
      <c r="AA52" s="16"/>
      <c r="AB52" s="16"/>
      <c r="AC52" s="16"/>
      <c r="AD52" s="16" t="s">
        <v>125</v>
      </c>
      <c r="AE52" s="16"/>
      <c r="AF52" s="16" t="s">
        <v>125</v>
      </c>
      <c r="AG52" s="16" t="s">
        <v>125</v>
      </c>
      <c r="AH52" s="16"/>
      <c r="AI52" s="16" t="s">
        <v>125</v>
      </c>
      <c r="AJ52" s="16"/>
      <c r="AK52" s="16" t="s">
        <v>125</v>
      </c>
      <c r="AL52" s="16" t="s">
        <v>125</v>
      </c>
      <c r="AM52" s="16"/>
      <c r="AN52" s="16" t="s">
        <v>125</v>
      </c>
      <c r="AO52" s="16"/>
      <c r="AP52" s="16" t="s">
        <v>125</v>
      </c>
      <c r="AQ52" s="38"/>
      <c r="AR52" s="16"/>
    </row>
    <row r="53" spans="2:44" x14ac:dyDescent="0.25">
      <c r="B53" s="215" t="s">
        <v>102</v>
      </c>
      <c r="C53" s="207" t="s">
        <v>493</v>
      </c>
      <c r="D53" s="41"/>
      <c r="E53" s="42">
        <v>21</v>
      </c>
      <c r="F53" s="16"/>
      <c r="G53" s="35">
        <v>10.5</v>
      </c>
      <c r="H53" s="35">
        <f t="shared" si="5"/>
        <v>31.5</v>
      </c>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38"/>
      <c r="AR53" s="16"/>
    </row>
    <row r="54" spans="2:44" x14ac:dyDescent="0.25">
      <c r="B54" s="215"/>
      <c r="C54" s="208"/>
      <c r="D54" s="41"/>
      <c r="E54" s="42">
        <v>21</v>
      </c>
      <c r="F54" s="16"/>
      <c r="G54" s="35">
        <v>10.5</v>
      </c>
      <c r="H54" s="35">
        <f t="shared" si="5"/>
        <v>31.5</v>
      </c>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38"/>
      <c r="AR54" s="16"/>
    </row>
    <row r="55" spans="2:44" x14ac:dyDescent="0.25">
      <c r="B55" s="216"/>
      <c r="C55" s="217"/>
      <c r="D55" s="217"/>
      <c r="E55" s="217"/>
      <c r="F55" s="217"/>
      <c r="G55" s="217"/>
      <c r="H55" s="217"/>
      <c r="I55" s="217"/>
      <c r="J55" s="217"/>
      <c r="K55" s="217"/>
      <c r="L55" s="217"/>
      <c r="M55" s="217"/>
      <c r="N55" s="217"/>
      <c r="O55" s="217"/>
      <c r="P55" s="217"/>
      <c r="Q55" s="217"/>
      <c r="R55" s="217"/>
      <c r="S55" s="217"/>
      <c r="T55" s="217"/>
      <c r="U55" s="217"/>
      <c r="V55" s="217"/>
      <c r="W55" s="217"/>
      <c r="X55" s="217"/>
      <c r="Y55" s="217"/>
      <c r="Z55" s="217"/>
      <c r="AA55" s="217"/>
      <c r="AB55" s="217"/>
      <c r="AC55" s="217"/>
      <c r="AD55" s="217"/>
      <c r="AE55" s="217"/>
      <c r="AF55" s="217"/>
      <c r="AG55" s="217"/>
      <c r="AH55" s="217"/>
      <c r="AI55" s="217"/>
      <c r="AJ55" s="217"/>
      <c r="AK55" s="217"/>
      <c r="AL55" s="217"/>
      <c r="AM55" s="217"/>
      <c r="AN55" s="217"/>
      <c r="AO55" s="217"/>
      <c r="AP55" s="217"/>
      <c r="AQ55" s="217"/>
      <c r="AR55" s="218"/>
    </row>
    <row r="56" spans="2:44" x14ac:dyDescent="0.25">
      <c r="B56" s="203" t="s">
        <v>112</v>
      </c>
      <c r="C56" s="205" t="s">
        <v>506</v>
      </c>
      <c r="D56" s="41" t="s">
        <v>113</v>
      </c>
      <c r="E56" s="34">
        <v>21</v>
      </c>
      <c r="F56" s="35"/>
      <c r="G56" s="35">
        <v>21</v>
      </c>
      <c r="H56" s="35">
        <f>SUM(E56:G56)</f>
        <v>42</v>
      </c>
      <c r="I56" s="16"/>
      <c r="J56" s="16" t="s">
        <v>125</v>
      </c>
      <c r="K56" s="16"/>
      <c r="L56" s="16" t="s">
        <v>125</v>
      </c>
      <c r="M56" s="16" t="s">
        <v>125</v>
      </c>
      <c r="N56" s="16" t="s">
        <v>125</v>
      </c>
      <c r="O56" s="16"/>
      <c r="P56" s="16"/>
      <c r="Q56" s="16"/>
      <c r="R56" s="16" t="s">
        <v>125</v>
      </c>
      <c r="S56" s="16" t="s">
        <v>125</v>
      </c>
      <c r="T56" s="16" t="s">
        <v>125</v>
      </c>
      <c r="U56" s="16" t="s">
        <v>125</v>
      </c>
      <c r="V56" s="16"/>
      <c r="W56" s="16"/>
      <c r="X56" s="16"/>
      <c r="Y56" s="16"/>
      <c r="Z56" s="16" t="s">
        <v>125</v>
      </c>
      <c r="AA56" s="16"/>
      <c r="AB56" s="16"/>
      <c r="AC56" s="16"/>
      <c r="AD56" s="16"/>
      <c r="AE56" s="16"/>
      <c r="AF56" s="16"/>
      <c r="AG56" s="16"/>
      <c r="AH56" s="16"/>
      <c r="AI56" s="16"/>
      <c r="AJ56" s="16"/>
      <c r="AK56" s="16"/>
      <c r="AL56" s="16"/>
      <c r="AM56" s="16"/>
      <c r="AN56" s="16"/>
      <c r="AO56" s="16"/>
      <c r="AP56" s="16"/>
      <c r="AQ56" s="38"/>
      <c r="AR56" s="16"/>
    </row>
    <row r="57" spans="2:44" x14ac:dyDescent="0.25">
      <c r="B57" s="204"/>
      <c r="C57" s="206"/>
      <c r="D57" s="41" t="s">
        <v>114</v>
      </c>
      <c r="E57" s="34">
        <v>21</v>
      </c>
      <c r="F57" s="35"/>
      <c r="G57" s="35"/>
      <c r="H57" s="35">
        <f t="shared" ref="H57:H68" si="8">SUM(E57:G57)</f>
        <v>21</v>
      </c>
      <c r="I57" s="16"/>
      <c r="J57" s="16"/>
      <c r="K57" s="16"/>
      <c r="L57" s="16" t="s">
        <v>125</v>
      </c>
      <c r="M57" s="16" t="s">
        <v>125</v>
      </c>
      <c r="N57" s="16" t="s">
        <v>125</v>
      </c>
      <c r="O57" s="16"/>
      <c r="P57" s="16"/>
      <c r="Q57" s="16"/>
      <c r="R57" s="16"/>
      <c r="S57" s="16"/>
      <c r="T57" s="16"/>
      <c r="U57" s="16"/>
      <c r="V57" s="16"/>
      <c r="W57" s="16"/>
      <c r="X57" s="16"/>
      <c r="Y57" s="16"/>
      <c r="Z57" s="16"/>
      <c r="AA57" s="16"/>
      <c r="AB57" s="16"/>
      <c r="AC57" s="16"/>
      <c r="AD57" s="16" t="s">
        <v>125</v>
      </c>
      <c r="AE57" s="16"/>
      <c r="AF57" s="16"/>
      <c r="AG57" s="16"/>
      <c r="AH57" s="16"/>
      <c r="AI57" s="16"/>
      <c r="AJ57" s="16"/>
      <c r="AK57" s="16"/>
      <c r="AL57" s="16"/>
      <c r="AM57" s="16"/>
      <c r="AN57" s="16"/>
      <c r="AO57" s="16"/>
      <c r="AP57" s="16"/>
      <c r="AQ57" s="38"/>
      <c r="AR57" s="16"/>
    </row>
    <row r="58" spans="2:44" x14ac:dyDescent="0.25">
      <c r="B58" s="203" t="s">
        <v>112</v>
      </c>
      <c r="C58" s="205" t="s">
        <v>505</v>
      </c>
      <c r="D58" s="41" t="s">
        <v>497</v>
      </c>
      <c r="E58" s="34">
        <v>21</v>
      </c>
      <c r="F58" s="35"/>
      <c r="G58" s="35">
        <v>21</v>
      </c>
      <c r="H58" s="35">
        <f t="shared" si="8"/>
        <v>42</v>
      </c>
      <c r="I58" s="16"/>
      <c r="J58" s="16"/>
      <c r="K58" s="16"/>
      <c r="L58" s="16" t="s">
        <v>125</v>
      </c>
      <c r="M58" s="16" t="s">
        <v>125</v>
      </c>
      <c r="N58" s="16" t="s">
        <v>125</v>
      </c>
      <c r="O58" s="16"/>
      <c r="P58" s="16"/>
      <c r="Q58" s="16"/>
      <c r="R58" s="16" t="s">
        <v>125</v>
      </c>
      <c r="S58" s="16" t="s">
        <v>125</v>
      </c>
      <c r="T58" s="16"/>
      <c r="U58" s="16" t="s">
        <v>125</v>
      </c>
      <c r="V58" s="16"/>
      <c r="W58" s="16"/>
      <c r="X58" s="16"/>
      <c r="Y58" s="16"/>
      <c r="Z58" s="16"/>
      <c r="AA58" s="16"/>
      <c r="AB58" s="16"/>
      <c r="AC58" s="16"/>
      <c r="AD58" s="16"/>
      <c r="AE58" s="16"/>
      <c r="AF58" s="16"/>
      <c r="AG58" s="16"/>
      <c r="AH58" s="16"/>
      <c r="AI58" s="16"/>
      <c r="AJ58" s="16"/>
      <c r="AK58" s="16"/>
      <c r="AL58" s="16"/>
      <c r="AM58" s="16"/>
      <c r="AN58" s="16"/>
      <c r="AO58" s="16"/>
      <c r="AP58" s="16"/>
      <c r="AQ58" s="38"/>
      <c r="AR58" s="16"/>
    </row>
    <row r="59" spans="2:44" x14ac:dyDescent="0.25">
      <c r="B59" s="204"/>
      <c r="C59" s="206"/>
      <c r="D59" s="41" t="s">
        <v>115</v>
      </c>
      <c r="E59" s="34">
        <v>21</v>
      </c>
      <c r="F59" s="35"/>
      <c r="G59" s="35"/>
      <c r="H59" s="35">
        <f t="shared" si="8"/>
        <v>21</v>
      </c>
      <c r="I59" s="16"/>
      <c r="J59" s="16"/>
      <c r="K59" s="16"/>
      <c r="L59" s="16" t="s">
        <v>125</v>
      </c>
      <c r="M59" s="16" t="s">
        <v>125</v>
      </c>
      <c r="N59" s="16" t="s">
        <v>125</v>
      </c>
      <c r="O59" s="16"/>
      <c r="P59" s="16"/>
      <c r="Q59" s="16"/>
      <c r="R59" s="16" t="s">
        <v>125</v>
      </c>
      <c r="S59" s="16" t="s">
        <v>125</v>
      </c>
      <c r="T59" s="16"/>
      <c r="U59" s="16" t="s">
        <v>125</v>
      </c>
      <c r="V59" s="16"/>
      <c r="W59" s="16" t="s">
        <v>125</v>
      </c>
      <c r="X59" s="16"/>
      <c r="Y59" s="16"/>
      <c r="Z59" s="16"/>
      <c r="AA59" s="16"/>
      <c r="AB59" s="16"/>
      <c r="AC59" s="16"/>
      <c r="AD59" s="16"/>
      <c r="AE59" s="16"/>
      <c r="AF59" s="16"/>
      <c r="AG59" s="16"/>
      <c r="AH59" s="16"/>
      <c r="AI59" s="16"/>
      <c r="AJ59" s="16"/>
      <c r="AK59" s="16"/>
      <c r="AL59" s="16"/>
      <c r="AM59" s="16"/>
      <c r="AN59" s="16"/>
      <c r="AO59" s="16"/>
      <c r="AP59" s="16"/>
      <c r="AQ59" s="38"/>
      <c r="AR59" s="16"/>
    </row>
    <row r="60" spans="2:44" ht="30" customHeight="1" x14ac:dyDescent="0.25">
      <c r="B60" s="203" t="s">
        <v>112</v>
      </c>
      <c r="C60" s="205" t="s">
        <v>496</v>
      </c>
      <c r="D60" s="41" t="s">
        <v>498</v>
      </c>
      <c r="E60" s="34">
        <v>21</v>
      </c>
      <c r="F60" s="35"/>
      <c r="G60" s="35">
        <v>21</v>
      </c>
      <c r="H60" s="35">
        <f t="shared" si="8"/>
        <v>42</v>
      </c>
      <c r="I60" s="16"/>
      <c r="J60" s="16"/>
      <c r="K60" s="16"/>
      <c r="L60" s="16" t="s">
        <v>125</v>
      </c>
      <c r="M60" s="16" t="s">
        <v>125</v>
      </c>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38"/>
      <c r="AR60" s="16"/>
    </row>
    <row r="61" spans="2:44" ht="30" x14ac:dyDescent="0.25">
      <c r="B61" s="204"/>
      <c r="C61" s="206"/>
      <c r="D61" s="41" t="s">
        <v>495</v>
      </c>
      <c r="E61" s="34">
        <v>21</v>
      </c>
      <c r="F61" s="35"/>
      <c r="G61" s="35">
        <v>10.5</v>
      </c>
      <c r="H61" s="35">
        <f t="shared" si="8"/>
        <v>31.5</v>
      </c>
      <c r="I61" s="16"/>
      <c r="J61" s="16"/>
      <c r="K61" s="16"/>
      <c r="L61" s="16" t="s">
        <v>125</v>
      </c>
      <c r="M61" s="16" t="s">
        <v>125</v>
      </c>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38"/>
      <c r="AR61" s="16"/>
    </row>
    <row r="62" spans="2:44" ht="15" customHeight="1" x14ac:dyDescent="0.25">
      <c r="B62" s="203" t="s">
        <v>112</v>
      </c>
      <c r="C62" s="205" t="s">
        <v>116</v>
      </c>
      <c r="D62" s="41" t="s">
        <v>117</v>
      </c>
      <c r="E62" s="34">
        <v>21</v>
      </c>
      <c r="F62" s="35">
        <v>10.5</v>
      </c>
      <c r="G62" s="35"/>
      <c r="H62" s="35">
        <f t="shared" si="8"/>
        <v>31.5</v>
      </c>
      <c r="I62" s="16"/>
      <c r="J62" s="16"/>
      <c r="K62" s="16"/>
      <c r="L62" s="16" t="s">
        <v>125</v>
      </c>
      <c r="M62" s="16" t="s">
        <v>125</v>
      </c>
      <c r="N62" s="16" t="s">
        <v>125</v>
      </c>
      <c r="O62" s="16"/>
      <c r="P62" s="16"/>
      <c r="Q62" s="16"/>
      <c r="R62" s="16" t="s">
        <v>125</v>
      </c>
      <c r="S62" s="16"/>
      <c r="T62" s="16"/>
      <c r="U62" s="16"/>
      <c r="V62" s="16"/>
      <c r="W62" s="16"/>
      <c r="X62" s="16" t="s">
        <v>125</v>
      </c>
      <c r="Y62" s="16"/>
      <c r="Z62" s="16"/>
      <c r="AA62" s="16"/>
      <c r="AB62" s="16"/>
      <c r="AC62" s="16"/>
      <c r="AD62" s="16"/>
      <c r="AE62" s="16"/>
      <c r="AF62" s="16"/>
      <c r="AG62" s="16"/>
      <c r="AH62" s="16"/>
      <c r="AI62" s="16"/>
      <c r="AJ62" s="16"/>
      <c r="AK62" s="16"/>
      <c r="AL62" s="16"/>
      <c r="AM62" s="16"/>
      <c r="AN62" s="16"/>
      <c r="AO62" s="16"/>
      <c r="AP62" s="16"/>
      <c r="AQ62" s="38"/>
      <c r="AR62" s="16"/>
    </row>
    <row r="63" spans="2:44" ht="30" x14ac:dyDescent="0.25">
      <c r="B63" s="204"/>
      <c r="C63" s="206"/>
      <c r="D63" s="41" t="s">
        <v>118</v>
      </c>
      <c r="E63" s="34">
        <v>21</v>
      </c>
      <c r="F63" s="35"/>
      <c r="G63" s="35">
        <v>21</v>
      </c>
      <c r="H63" s="35">
        <f t="shared" si="8"/>
        <v>42</v>
      </c>
      <c r="I63" s="16"/>
      <c r="J63" s="16"/>
      <c r="K63" s="16"/>
      <c r="L63" s="16" t="s">
        <v>125</v>
      </c>
      <c r="M63" s="16" t="s">
        <v>125</v>
      </c>
      <c r="N63" s="16" t="s">
        <v>125</v>
      </c>
      <c r="O63" s="16"/>
      <c r="P63" s="16"/>
      <c r="Q63" s="16"/>
      <c r="R63" s="16" t="s">
        <v>125</v>
      </c>
      <c r="S63" s="16"/>
      <c r="T63" s="16"/>
      <c r="U63" s="16"/>
      <c r="V63" s="16"/>
      <c r="W63" s="16"/>
      <c r="X63" s="16" t="s">
        <v>125</v>
      </c>
      <c r="Y63" s="16"/>
      <c r="Z63" s="16"/>
      <c r="AA63" s="16"/>
      <c r="AB63" s="16"/>
      <c r="AC63" s="16"/>
      <c r="AD63" s="16"/>
      <c r="AE63" s="16"/>
      <c r="AF63" s="16"/>
      <c r="AG63" s="16"/>
      <c r="AH63" s="16"/>
      <c r="AI63" s="16"/>
      <c r="AJ63" s="16"/>
      <c r="AK63" s="16"/>
      <c r="AL63" s="16"/>
      <c r="AM63" s="16"/>
      <c r="AN63" s="16"/>
      <c r="AO63" s="16"/>
      <c r="AP63" s="16"/>
      <c r="AQ63" s="38"/>
      <c r="AR63" s="16"/>
    </row>
    <row r="64" spans="2:44" x14ac:dyDescent="0.25">
      <c r="B64" s="203" t="s">
        <v>112</v>
      </c>
      <c r="C64" s="205" t="s">
        <v>119</v>
      </c>
      <c r="D64" s="41" t="s">
        <v>100</v>
      </c>
      <c r="E64" s="34"/>
      <c r="F64" s="35">
        <v>21</v>
      </c>
      <c r="G64" s="35"/>
      <c r="H64" s="35">
        <f t="shared" si="8"/>
        <v>21</v>
      </c>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38"/>
      <c r="AR64" s="16"/>
    </row>
    <row r="65" spans="2:44" x14ac:dyDescent="0.25">
      <c r="B65" s="211"/>
      <c r="C65" s="212"/>
      <c r="D65" s="41" t="s">
        <v>120</v>
      </c>
      <c r="E65" s="34">
        <v>21</v>
      </c>
      <c r="F65" s="35"/>
      <c r="G65" s="35"/>
      <c r="H65" s="35">
        <f t="shared" si="8"/>
        <v>21</v>
      </c>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38"/>
      <c r="AR65" s="16"/>
    </row>
    <row r="66" spans="2:44" ht="30" x14ac:dyDescent="0.25">
      <c r="B66" s="204"/>
      <c r="C66" s="206"/>
      <c r="D66" s="41" t="s">
        <v>121</v>
      </c>
      <c r="E66" s="34">
        <v>21</v>
      </c>
      <c r="F66" s="35"/>
      <c r="G66" s="35"/>
      <c r="H66" s="35">
        <f t="shared" si="8"/>
        <v>21</v>
      </c>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38"/>
      <c r="AR66" s="16"/>
    </row>
    <row r="67" spans="2:44" x14ac:dyDescent="0.25">
      <c r="B67" s="203" t="s">
        <v>112</v>
      </c>
      <c r="C67" s="205" t="s">
        <v>493</v>
      </c>
      <c r="D67" s="41"/>
      <c r="E67" s="34">
        <v>21</v>
      </c>
      <c r="F67" s="35">
        <v>10.5</v>
      </c>
      <c r="G67" s="35"/>
      <c r="H67" s="35">
        <f t="shared" si="8"/>
        <v>31.5</v>
      </c>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38"/>
      <c r="AR67" s="16"/>
    </row>
    <row r="68" spans="2:44" x14ac:dyDescent="0.25">
      <c r="B68" s="204"/>
      <c r="C68" s="206"/>
      <c r="D68" s="41"/>
      <c r="E68" s="34">
        <v>21</v>
      </c>
      <c r="G68" s="35"/>
      <c r="H68" s="35">
        <f t="shared" si="8"/>
        <v>21</v>
      </c>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38"/>
      <c r="AR68" s="16"/>
    </row>
    <row r="69" spans="2:44" x14ac:dyDescent="0.25">
      <c r="B69" s="216"/>
      <c r="C69" s="217"/>
      <c r="D69" s="217"/>
      <c r="E69" s="217"/>
      <c r="F69" s="217"/>
      <c r="G69" s="217"/>
      <c r="H69" s="217"/>
      <c r="I69" s="217"/>
      <c r="J69" s="217"/>
      <c r="K69" s="217"/>
      <c r="L69" s="217"/>
      <c r="M69" s="217"/>
      <c r="N69" s="217"/>
      <c r="O69" s="217"/>
      <c r="P69" s="217"/>
      <c r="Q69" s="217"/>
      <c r="R69" s="217"/>
      <c r="S69" s="217"/>
      <c r="T69" s="217"/>
      <c r="U69" s="217"/>
      <c r="V69" s="217"/>
      <c r="W69" s="217"/>
      <c r="X69" s="217"/>
      <c r="Y69" s="217"/>
      <c r="Z69" s="217"/>
      <c r="AA69" s="217"/>
      <c r="AB69" s="217"/>
      <c r="AC69" s="217"/>
      <c r="AD69" s="217"/>
      <c r="AE69" s="217"/>
      <c r="AF69" s="217"/>
      <c r="AG69" s="217"/>
      <c r="AH69" s="217"/>
      <c r="AI69" s="217"/>
      <c r="AJ69" s="217"/>
      <c r="AK69" s="217"/>
      <c r="AL69" s="217"/>
      <c r="AM69" s="217"/>
      <c r="AN69" s="217"/>
      <c r="AO69" s="217"/>
      <c r="AP69" s="217"/>
      <c r="AQ69" s="217"/>
      <c r="AR69" s="218"/>
    </row>
    <row r="70" spans="2:44" x14ac:dyDescent="0.25">
      <c r="B70" s="1" t="s">
        <v>494</v>
      </c>
      <c r="C70" s="45"/>
      <c r="D70" s="120"/>
      <c r="E70" s="32"/>
    </row>
    <row r="71" spans="2:44" x14ac:dyDescent="0.25">
      <c r="B71" s="1" t="s">
        <v>555</v>
      </c>
    </row>
    <row r="72" spans="2:44" x14ac:dyDescent="0.25">
      <c r="B72" s="1" t="s">
        <v>499</v>
      </c>
    </row>
  </sheetData>
  <mergeCells count="60">
    <mergeCell ref="C62:C63"/>
    <mergeCell ref="B62:B63"/>
    <mergeCell ref="B16:AR16"/>
    <mergeCell ref="B29:AR29"/>
    <mergeCell ref="B42:AR42"/>
    <mergeCell ref="B55:AR55"/>
    <mergeCell ref="B43:B44"/>
    <mergeCell ref="C43:C44"/>
    <mergeCell ref="C36:C37"/>
    <mergeCell ref="B40:B41"/>
    <mergeCell ref="C40:C41"/>
    <mergeCell ref="B32:B33"/>
    <mergeCell ref="C32:C33"/>
    <mergeCell ref="B38:B39"/>
    <mergeCell ref="C38:C39"/>
    <mergeCell ref="C60:C61"/>
    <mergeCell ref="B9:B10"/>
    <mergeCell ref="C9:C10"/>
    <mergeCell ref="B69:AR69"/>
    <mergeCell ref="B17:B18"/>
    <mergeCell ref="C17:C18"/>
    <mergeCell ref="B26:B28"/>
    <mergeCell ref="C26:C28"/>
    <mergeCell ref="B19:B20"/>
    <mergeCell ref="C19:C20"/>
    <mergeCell ref="B21:B22"/>
    <mergeCell ref="C21:C22"/>
    <mergeCell ref="B23:B24"/>
    <mergeCell ref="C23:C24"/>
    <mergeCell ref="B36:B37"/>
    <mergeCell ref="B30:B31"/>
    <mergeCell ref="C30:C31"/>
    <mergeCell ref="E3:H3"/>
    <mergeCell ref="B5:B6"/>
    <mergeCell ref="C5:C6"/>
    <mergeCell ref="B7:B8"/>
    <mergeCell ref="C7:C8"/>
    <mergeCell ref="B60:B61"/>
    <mergeCell ref="B11:B12"/>
    <mergeCell ref="C11:C12"/>
    <mergeCell ref="B13:B15"/>
    <mergeCell ref="C13:C15"/>
    <mergeCell ref="B34:B35"/>
    <mergeCell ref="C34:C35"/>
    <mergeCell ref="B67:B68"/>
    <mergeCell ref="C67:C68"/>
    <mergeCell ref="C46:C47"/>
    <mergeCell ref="B46:B47"/>
    <mergeCell ref="C48:C49"/>
    <mergeCell ref="B48:B49"/>
    <mergeCell ref="B64:B66"/>
    <mergeCell ref="C64:C66"/>
    <mergeCell ref="B56:B57"/>
    <mergeCell ref="C56:C57"/>
    <mergeCell ref="B50:B52"/>
    <mergeCell ref="C50:C52"/>
    <mergeCell ref="B53:B54"/>
    <mergeCell ref="C53:C54"/>
    <mergeCell ref="C58:C59"/>
    <mergeCell ref="B58:B59"/>
  </mergeCells>
  <dataValidations count="1">
    <dataValidation type="list" allowBlank="1" showInputMessage="1" showErrorMessage="1" sqref="I17:Q18 I31:Q31 I5:AR15 I19:AR28 I56:AR68 I30:AR30 S31:AR31 S17:AR18 I32:AR41 I43:AR54">
      <formula1>"x"</formula1>
    </dataValidation>
  </dataValidations>
  <pageMargins left="0.31496062992125984" right="0.31496062992125984" top="0.35433070866141736" bottom="0.35433070866141736" header="0.39370078740157483" footer="0.31496062992125984"/>
  <pageSetup paperSize="9" scale="52" fitToHeight="0" orientation="landscape"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heetViews>
  <sheetFormatPr baseColWidth="10" defaultColWidth="9.140625" defaultRowHeight="15" x14ac:dyDescent="0.25"/>
  <cols>
    <col min="1" max="1" width="101.140625" customWidth="1"/>
  </cols>
  <sheetData>
    <row r="1" spans="1:1" ht="18.75" x14ac:dyDescent="0.25">
      <c r="A1" s="93" t="s">
        <v>307</v>
      </c>
    </row>
    <row r="2" spans="1:1" x14ac:dyDescent="0.25">
      <c r="A2" s="86" t="s">
        <v>308</v>
      </c>
    </row>
    <row r="3" spans="1:1" x14ac:dyDescent="0.25">
      <c r="A3" s="86" t="s">
        <v>233</v>
      </c>
    </row>
    <row r="4" spans="1:1" x14ac:dyDescent="0.25">
      <c r="A4" s="86" t="s">
        <v>282</v>
      </c>
    </row>
    <row r="5" spans="1:1" x14ac:dyDescent="0.25">
      <c r="A5" s="87"/>
    </row>
    <row r="6" spans="1:1" x14ac:dyDescent="0.25">
      <c r="A6" s="86" t="s">
        <v>235</v>
      </c>
    </row>
    <row r="7" spans="1:1" x14ac:dyDescent="0.25">
      <c r="A7" s="88" t="s">
        <v>309</v>
      </c>
    </row>
    <row r="8" spans="1:1" x14ac:dyDescent="0.25">
      <c r="A8" s="86" t="s">
        <v>236</v>
      </c>
    </row>
    <row r="9" spans="1:1" ht="30" x14ac:dyDescent="0.25">
      <c r="A9" s="88" t="s">
        <v>310</v>
      </c>
    </row>
    <row r="10" spans="1:1" x14ac:dyDescent="0.25">
      <c r="A10" s="86" t="s">
        <v>245</v>
      </c>
    </row>
    <row r="11" spans="1:1" ht="403.5" x14ac:dyDescent="0.25">
      <c r="A11" s="95" t="s">
        <v>311</v>
      </c>
    </row>
    <row r="12" spans="1:1" x14ac:dyDescent="0.25">
      <c r="A12" s="86" t="s">
        <v>252</v>
      </c>
    </row>
    <row r="13" spans="1:1" ht="44.25" customHeight="1" x14ac:dyDescent="0.25">
      <c r="A13" s="88" t="s">
        <v>267</v>
      </c>
    </row>
    <row r="14" spans="1:1" x14ac:dyDescent="0.25">
      <c r="A14" s="86" t="s">
        <v>241</v>
      </c>
    </row>
    <row r="15" spans="1:1" ht="15.75" thickBot="1" x14ac:dyDescent="0.3">
      <c r="A15" s="91"/>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heetViews>
  <sheetFormatPr baseColWidth="10" defaultColWidth="9.140625" defaultRowHeight="15" x14ac:dyDescent="0.25"/>
  <cols>
    <col min="1" max="1" width="101" customWidth="1"/>
  </cols>
  <sheetData>
    <row r="1" spans="1:1" ht="18.75" x14ac:dyDescent="0.25">
      <c r="A1" s="93" t="s">
        <v>312</v>
      </c>
    </row>
    <row r="2" spans="1:1" x14ac:dyDescent="0.25">
      <c r="A2" s="86" t="s">
        <v>519</v>
      </c>
    </row>
    <row r="3" spans="1:1" x14ac:dyDescent="0.25">
      <c r="A3" s="86" t="s">
        <v>313</v>
      </c>
    </row>
    <row r="4" spans="1:1" x14ac:dyDescent="0.25">
      <c r="A4" s="86" t="s">
        <v>282</v>
      </c>
    </row>
    <row r="5" spans="1:1" x14ac:dyDescent="0.25">
      <c r="A5" s="87"/>
    </row>
    <row r="6" spans="1:1" x14ac:dyDescent="0.25">
      <c r="A6" s="86" t="s">
        <v>235</v>
      </c>
    </row>
    <row r="7" spans="1:1" x14ac:dyDescent="0.25">
      <c r="A7" s="88" t="s">
        <v>314</v>
      </c>
    </row>
    <row r="8" spans="1:1" x14ac:dyDescent="0.25">
      <c r="A8" s="86" t="s">
        <v>236</v>
      </c>
    </row>
    <row r="9" spans="1:1" ht="45" x14ac:dyDescent="0.25">
      <c r="A9" s="88" t="s">
        <v>315</v>
      </c>
    </row>
    <row r="10" spans="1:1" x14ac:dyDescent="0.25">
      <c r="A10" s="86" t="s">
        <v>245</v>
      </c>
    </row>
    <row r="11" spans="1:1" ht="82.5" customHeight="1" x14ac:dyDescent="0.25">
      <c r="A11" s="95" t="s">
        <v>316</v>
      </c>
    </row>
    <row r="12" spans="1:1" x14ac:dyDescent="0.25">
      <c r="A12" s="86" t="s">
        <v>252</v>
      </c>
    </row>
    <row r="13" spans="1:1" x14ac:dyDescent="0.25">
      <c r="A13" s="88"/>
    </row>
    <row r="14" spans="1:1" x14ac:dyDescent="0.25">
      <c r="A14" s="86" t="s">
        <v>241</v>
      </c>
    </row>
    <row r="15" spans="1:1" ht="15.75" thickBot="1" x14ac:dyDescent="0.3">
      <c r="A15" s="91"/>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heetViews>
  <sheetFormatPr baseColWidth="10" defaultColWidth="9.140625" defaultRowHeight="15" x14ac:dyDescent="0.25"/>
  <cols>
    <col min="1" max="1" width="101.140625" customWidth="1"/>
  </cols>
  <sheetData>
    <row r="1" spans="1:1" ht="18.75" x14ac:dyDescent="0.25">
      <c r="A1" s="93" t="s">
        <v>317</v>
      </c>
    </row>
    <row r="2" spans="1:1" x14ac:dyDescent="0.25">
      <c r="A2" s="86" t="s">
        <v>520</v>
      </c>
    </row>
    <row r="3" spans="1:1" x14ac:dyDescent="0.25">
      <c r="A3" s="86" t="s">
        <v>313</v>
      </c>
    </row>
    <row r="4" spans="1:1" x14ac:dyDescent="0.25">
      <c r="A4" s="86" t="s">
        <v>282</v>
      </c>
    </row>
    <row r="5" spans="1:1" x14ac:dyDescent="0.25">
      <c r="A5" s="87"/>
    </row>
    <row r="6" spans="1:1" x14ac:dyDescent="0.25">
      <c r="A6" s="86" t="s">
        <v>235</v>
      </c>
    </row>
    <row r="7" spans="1:1" x14ac:dyDescent="0.25">
      <c r="A7" s="88" t="s">
        <v>318</v>
      </c>
    </row>
    <row r="8" spans="1:1" x14ac:dyDescent="0.25">
      <c r="A8" s="86" t="s">
        <v>236</v>
      </c>
    </row>
    <row r="9" spans="1:1" ht="90" x14ac:dyDescent="0.25">
      <c r="A9" s="88" t="s">
        <v>319</v>
      </c>
    </row>
    <row r="10" spans="1:1" x14ac:dyDescent="0.25">
      <c r="A10" s="86" t="s">
        <v>245</v>
      </c>
    </row>
    <row r="11" spans="1:1" ht="123" customHeight="1" x14ac:dyDescent="0.25">
      <c r="A11" s="95" t="s">
        <v>320</v>
      </c>
    </row>
    <row r="12" spans="1:1" x14ac:dyDescent="0.25">
      <c r="A12" s="86" t="s">
        <v>252</v>
      </c>
    </row>
    <row r="13" spans="1:1" x14ac:dyDescent="0.25">
      <c r="A13" s="88"/>
    </row>
    <row r="14" spans="1:1" x14ac:dyDescent="0.25">
      <c r="A14" s="86" t="s">
        <v>241</v>
      </c>
    </row>
    <row r="15" spans="1:1" ht="15.75" thickBot="1" x14ac:dyDescent="0.3">
      <c r="A15" s="91"/>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heetViews>
  <sheetFormatPr baseColWidth="10" defaultColWidth="9.140625" defaultRowHeight="15" x14ac:dyDescent="0.25"/>
  <cols>
    <col min="1" max="1" width="100.7109375" customWidth="1"/>
  </cols>
  <sheetData>
    <row r="1" spans="1:1" ht="18.75" x14ac:dyDescent="0.25">
      <c r="A1" s="93" t="s">
        <v>321</v>
      </c>
    </row>
    <row r="2" spans="1:1" x14ac:dyDescent="0.25">
      <c r="A2" s="86" t="s">
        <v>273</v>
      </c>
    </row>
    <row r="3" spans="1:1" x14ac:dyDescent="0.25">
      <c r="A3" s="86" t="s">
        <v>313</v>
      </c>
    </row>
    <row r="4" spans="1:1" x14ac:dyDescent="0.25">
      <c r="A4" s="86" t="s">
        <v>282</v>
      </c>
    </row>
    <row r="5" spans="1:1" x14ac:dyDescent="0.25">
      <c r="A5" s="87"/>
    </row>
    <row r="6" spans="1:1" x14ac:dyDescent="0.25">
      <c r="A6" s="86" t="s">
        <v>235</v>
      </c>
    </row>
    <row r="7" spans="1:1" x14ac:dyDescent="0.25">
      <c r="A7" s="88" t="s">
        <v>322</v>
      </c>
    </row>
    <row r="8" spans="1:1" x14ac:dyDescent="0.25">
      <c r="A8" s="86" t="s">
        <v>236</v>
      </c>
    </row>
    <row r="9" spans="1:1" ht="75" x14ac:dyDescent="0.25">
      <c r="A9" s="88" t="s">
        <v>323</v>
      </c>
    </row>
    <row r="10" spans="1:1" x14ac:dyDescent="0.25">
      <c r="A10" s="86" t="s">
        <v>245</v>
      </c>
    </row>
    <row r="11" spans="1:1" ht="195" x14ac:dyDescent="0.25">
      <c r="A11" s="95" t="s">
        <v>324</v>
      </c>
    </row>
    <row r="12" spans="1:1" x14ac:dyDescent="0.25">
      <c r="A12" s="86" t="s">
        <v>252</v>
      </c>
    </row>
    <row r="13" spans="1:1" x14ac:dyDescent="0.25">
      <c r="A13" s="88"/>
    </row>
    <row r="14" spans="1:1" x14ac:dyDescent="0.25">
      <c r="A14" s="86" t="s">
        <v>241</v>
      </c>
    </row>
    <row r="15" spans="1:1" ht="15.75" thickBot="1" x14ac:dyDescent="0.3">
      <c r="A15" s="91"/>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heetViews>
  <sheetFormatPr baseColWidth="10" defaultColWidth="9.140625" defaultRowHeight="15" x14ac:dyDescent="0.25"/>
  <cols>
    <col min="1" max="1" width="101" customWidth="1"/>
  </cols>
  <sheetData>
    <row r="1" spans="1:1" ht="18.75" x14ac:dyDescent="0.25">
      <c r="A1" s="93" t="s">
        <v>325</v>
      </c>
    </row>
    <row r="2" spans="1:1" x14ac:dyDescent="0.25">
      <c r="A2" s="86" t="s">
        <v>273</v>
      </c>
    </row>
    <row r="3" spans="1:1" x14ac:dyDescent="0.25">
      <c r="A3" s="86" t="s">
        <v>313</v>
      </c>
    </row>
    <row r="4" spans="1:1" x14ac:dyDescent="0.25">
      <c r="A4" s="86" t="s">
        <v>282</v>
      </c>
    </row>
    <row r="5" spans="1:1" x14ac:dyDescent="0.25">
      <c r="A5" s="87"/>
    </row>
    <row r="6" spans="1:1" x14ac:dyDescent="0.25">
      <c r="A6" s="86" t="s">
        <v>235</v>
      </c>
    </row>
    <row r="7" spans="1:1" x14ac:dyDescent="0.25">
      <c r="A7" s="88" t="s">
        <v>70</v>
      </c>
    </row>
    <row r="8" spans="1:1" x14ac:dyDescent="0.25">
      <c r="A8" s="86" t="s">
        <v>236</v>
      </c>
    </row>
    <row r="9" spans="1:1" ht="165" x14ac:dyDescent="0.25">
      <c r="A9" s="88" t="s">
        <v>326</v>
      </c>
    </row>
    <row r="10" spans="1:1" x14ac:dyDescent="0.25">
      <c r="A10" s="86" t="s">
        <v>245</v>
      </c>
    </row>
    <row r="11" spans="1:1" ht="180" x14ac:dyDescent="0.25">
      <c r="A11" s="95" t="s">
        <v>327</v>
      </c>
    </row>
    <row r="12" spans="1:1" x14ac:dyDescent="0.25">
      <c r="A12" s="86" t="s">
        <v>252</v>
      </c>
    </row>
    <row r="13" spans="1:1" x14ac:dyDescent="0.25">
      <c r="A13" s="88"/>
    </row>
    <row r="14" spans="1:1" x14ac:dyDescent="0.25">
      <c r="A14" s="86" t="s">
        <v>241</v>
      </c>
    </row>
    <row r="15" spans="1:1" ht="15.75" thickBot="1" x14ac:dyDescent="0.3">
      <c r="A15" s="91"/>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4"/>
  <sheetViews>
    <sheetView zoomScaleNormal="100" workbookViewId="0">
      <selection sqref="A1:B1"/>
    </sheetView>
  </sheetViews>
  <sheetFormatPr baseColWidth="10" defaultColWidth="9.140625" defaultRowHeight="15" x14ac:dyDescent="0.25"/>
  <cols>
    <col min="1" max="1" width="18.42578125" customWidth="1"/>
    <col min="2" max="2" width="114.5703125" customWidth="1"/>
  </cols>
  <sheetData>
    <row r="1" spans="1:2" ht="18.75" x14ac:dyDescent="0.25">
      <c r="A1" s="334" t="s">
        <v>328</v>
      </c>
      <c r="B1" s="335"/>
    </row>
    <row r="2" spans="1:2" x14ac:dyDescent="0.25">
      <c r="A2" s="336" t="s">
        <v>329</v>
      </c>
      <c r="B2" s="337"/>
    </row>
    <row r="3" spans="1:2" x14ac:dyDescent="0.25">
      <c r="A3" s="336" t="s">
        <v>313</v>
      </c>
      <c r="B3" s="337"/>
    </row>
    <row r="4" spans="1:2" x14ac:dyDescent="0.25">
      <c r="A4" s="336" t="s">
        <v>282</v>
      </c>
      <c r="B4" s="337"/>
    </row>
    <row r="5" spans="1:2" x14ac:dyDescent="0.25">
      <c r="A5" s="338"/>
      <c r="B5" s="339"/>
    </row>
    <row r="6" spans="1:2" x14ac:dyDescent="0.25">
      <c r="A6" s="336" t="s">
        <v>235</v>
      </c>
      <c r="B6" s="337"/>
    </row>
    <row r="7" spans="1:2" x14ac:dyDescent="0.25">
      <c r="A7" s="340" t="s">
        <v>330</v>
      </c>
      <c r="B7" s="341"/>
    </row>
    <row r="8" spans="1:2" x14ac:dyDescent="0.25">
      <c r="A8" s="336" t="s">
        <v>236</v>
      </c>
      <c r="B8" s="337"/>
    </row>
    <row r="9" spans="1:2" ht="113.25" customHeight="1" x14ac:dyDescent="0.25">
      <c r="A9" s="342" t="s">
        <v>331</v>
      </c>
      <c r="B9" s="343"/>
    </row>
    <row r="10" spans="1:2" x14ac:dyDescent="0.25">
      <c r="A10" s="336" t="s">
        <v>245</v>
      </c>
      <c r="B10" s="337"/>
    </row>
    <row r="11" spans="1:2" ht="15.75" thickBot="1" x14ac:dyDescent="0.3">
      <c r="A11" s="96"/>
    </row>
    <row r="12" spans="1:2" ht="15.75" thickBot="1" x14ac:dyDescent="0.3">
      <c r="A12" s="344" t="s">
        <v>332</v>
      </c>
      <c r="B12" s="345"/>
    </row>
    <row r="13" spans="1:2" ht="19.5" customHeight="1" x14ac:dyDescent="0.25">
      <c r="A13" s="331" t="s">
        <v>333</v>
      </c>
      <c r="B13" s="97" t="s">
        <v>334</v>
      </c>
    </row>
    <row r="14" spans="1:2" ht="42" customHeight="1" thickBot="1" x14ac:dyDescent="0.3">
      <c r="A14" s="332"/>
      <c r="B14" s="98" t="s">
        <v>335</v>
      </c>
    </row>
    <row r="15" spans="1:2" ht="26.25" customHeight="1" x14ac:dyDescent="0.25">
      <c r="A15" s="332"/>
      <c r="B15" s="97" t="s">
        <v>336</v>
      </c>
    </row>
    <row r="16" spans="1:2" ht="39.950000000000003" customHeight="1" thickBot="1" x14ac:dyDescent="0.3">
      <c r="A16" s="333"/>
      <c r="B16" s="98" t="s">
        <v>337</v>
      </c>
    </row>
    <row r="17" spans="1:2" ht="24.75" customHeight="1" x14ac:dyDescent="0.25">
      <c r="A17" s="331" t="s">
        <v>338</v>
      </c>
      <c r="B17" s="97" t="s">
        <v>334</v>
      </c>
    </row>
    <row r="18" spans="1:2" ht="39.950000000000003" customHeight="1" thickBot="1" x14ac:dyDescent="0.3">
      <c r="A18" s="332"/>
      <c r="B18" s="98" t="s">
        <v>339</v>
      </c>
    </row>
    <row r="19" spans="1:2" ht="27.75" customHeight="1" x14ac:dyDescent="0.25">
      <c r="A19" s="332"/>
      <c r="B19" s="97" t="s">
        <v>336</v>
      </c>
    </row>
    <row r="20" spans="1:2" ht="58.5" customHeight="1" thickBot="1" x14ac:dyDescent="0.3">
      <c r="A20" s="333"/>
      <c r="B20" s="98" t="s">
        <v>340</v>
      </c>
    </row>
    <row r="21" spans="1:2" ht="21.75" customHeight="1" x14ac:dyDescent="0.25">
      <c r="A21" s="331" t="s">
        <v>341</v>
      </c>
      <c r="B21" s="97" t="s">
        <v>334</v>
      </c>
    </row>
    <row r="22" spans="1:2" ht="39.950000000000003" customHeight="1" thickBot="1" x14ac:dyDescent="0.3">
      <c r="A22" s="332"/>
      <c r="B22" s="98" t="s">
        <v>342</v>
      </c>
    </row>
    <row r="23" spans="1:2" ht="25.5" customHeight="1" x14ac:dyDescent="0.25">
      <c r="A23" s="332"/>
      <c r="B23" s="97" t="s">
        <v>336</v>
      </c>
    </row>
    <row r="24" spans="1:2" ht="54" customHeight="1" thickBot="1" x14ac:dyDescent="0.3">
      <c r="A24" s="333"/>
      <c r="B24" s="98" t="s">
        <v>343</v>
      </c>
    </row>
    <row r="25" spans="1:2" ht="11.25" customHeight="1" thickBot="1" x14ac:dyDescent="0.3">
      <c r="A25" s="96"/>
    </row>
    <row r="26" spans="1:2" ht="30" customHeight="1" thickBot="1" x14ac:dyDescent="0.3">
      <c r="A26" s="344" t="s">
        <v>344</v>
      </c>
      <c r="B26" s="345"/>
    </row>
    <row r="27" spans="1:2" ht="39.950000000000003" customHeight="1" x14ac:dyDescent="0.25">
      <c r="A27" s="331" t="s">
        <v>345</v>
      </c>
      <c r="B27" s="97" t="s">
        <v>334</v>
      </c>
    </row>
    <row r="28" spans="1:2" ht="39.950000000000003" customHeight="1" thickBot="1" x14ac:dyDescent="0.3">
      <c r="A28" s="332"/>
      <c r="B28" s="98" t="s">
        <v>346</v>
      </c>
    </row>
    <row r="29" spans="1:2" ht="21" customHeight="1" x14ac:dyDescent="0.25">
      <c r="A29" s="332"/>
      <c r="B29" s="97" t="s">
        <v>336</v>
      </c>
    </row>
    <row r="30" spans="1:2" ht="39.950000000000003" customHeight="1" thickBot="1" x14ac:dyDescent="0.3">
      <c r="A30" s="333"/>
      <c r="B30" s="98" t="s">
        <v>347</v>
      </c>
    </row>
    <row r="31" spans="1:2" ht="24" customHeight="1" x14ac:dyDescent="0.25">
      <c r="A31" s="331" t="s">
        <v>348</v>
      </c>
      <c r="B31" s="97" t="s">
        <v>334</v>
      </c>
    </row>
    <row r="32" spans="1:2" ht="54.75" customHeight="1" thickBot="1" x14ac:dyDescent="0.3">
      <c r="A32" s="332"/>
      <c r="B32" s="98" t="s">
        <v>349</v>
      </c>
    </row>
    <row r="33" spans="1:2" ht="30" customHeight="1" x14ac:dyDescent="0.25">
      <c r="A33" s="332"/>
      <c r="B33" s="97" t="s">
        <v>336</v>
      </c>
    </row>
    <row r="34" spans="1:2" ht="54.75" customHeight="1" thickBot="1" x14ac:dyDescent="0.3">
      <c r="A34" s="333"/>
      <c r="B34" s="98" t="s">
        <v>350</v>
      </c>
    </row>
    <row r="35" spans="1:2" ht="18.75" customHeight="1" x14ac:dyDescent="0.25">
      <c r="A35" s="331" t="s">
        <v>351</v>
      </c>
      <c r="B35" s="97" t="s">
        <v>334</v>
      </c>
    </row>
    <row r="36" spans="1:2" ht="39.950000000000003" customHeight="1" thickBot="1" x14ac:dyDescent="0.3">
      <c r="A36" s="332"/>
      <c r="B36" s="98" t="s">
        <v>352</v>
      </c>
    </row>
    <row r="37" spans="1:2" ht="18.75" customHeight="1" x14ac:dyDescent="0.25">
      <c r="A37" s="332"/>
      <c r="B37" s="97" t="s">
        <v>336</v>
      </c>
    </row>
    <row r="38" spans="1:2" ht="39.950000000000003" customHeight="1" thickBot="1" x14ac:dyDescent="0.3">
      <c r="A38" s="333"/>
      <c r="B38" s="98" t="s">
        <v>353</v>
      </c>
    </row>
    <row r="39" spans="1:2" ht="29.25" customHeight="1" x14ac:dyDescent="0.25">
      <c r="A39" s="331" t="s">
        <v>354</v>
      </c>
      <c r="B39" s="97" t="s">
        <v>334</v>
      </c>
    </row>
    <row r="40" spans="1:2" ht="68.25" customHeight="1" thickBot="1" x14ac:dyDescent="0.3">
      <c r="A40" s="332"/>
      <c r="B40" s="98" t="s">
        <v>355</v>
      </c>
    </row>
    <row r="41" spans="1:2" ht="24" customHeight="1" x14ac:dyDescent="0.25">
      <c r="A41" s="332"/>
      <c r="B41" s="97" t="s">
        <v>336</v>
      </c>
    </row>
    <row r="42" spans="1:2" ht="63" customHeight="1" thickBot="1" x14ac:dyDescent="0.3">
      <c r="A42" s="333"/>
      <c r="B42" s="98" t="s">
        <v>356</v>
      </c>
    </row>
    <row r="43" spans="1:2" ht="15" customHeight="1" thickBot="1" x14ac:dyDescent="0.3">
      <c r="A43" s="96"/>
    </row>
    <row r="44" spans="1:2" ht="18.75" customHeight="1" thickBot="1" x14ac:dyDescent="0.3">
      <c r="A44" s="344" t="s">
        <v>357</v>
      </c>
      <c r="B44" s="345"/>
    </row>
    <row r="45" spans="1:2" ht="20.25" customHeight="1" x14ac:dyDescent="0.25">
      <c r="A45" s="331" t="s">
        <v>358</v>
      </c>
      <c r="B45" s="97" t="s">
        <v>334</v>
      </c>
    </row>
    <row r="46" spans="1:2" ht="39.950000000000003" customHeight="1" thickBot="1" x14ac:dyDescent="0.3">
      <c r="A46" s="332"/>
      <c r="B46" s="99" t="s">
        <v>359</v>
      </c>
    </row>
    <row r="47" spans="1:2" ht="22.5" customHeight="1" x14ac:dyDescent="0.25">
      <c r="A47" s="332"/>
      <c r="B47" s="97" t="s">
        <v>336</v>
      </c>
    </row>
    <row r="48" spans="1:2" ht="39.950000000000003" customHeight="1" thickBot="1" x14ac:dyDescent="0.3">
      <c r="A48" s="333"/>
      <c r="B48" s="99" t="s">
        <v>360</v>
      </c>
    </row>
    <row r="49" spans="1:2" ht="24" customHeight="1" x14ac:dyDescent="0.25">
      <c r="A49" s="331" t="s">
        <v>361</v>
      </c>
      <c r="B49" s="97" t="s">
        <v>334</v>
      </c>
    </row>
    <row r="50" spans="1:2" ht="55.5" customHeight="1" thickBot="1" x14ac:dyDescent="0.3">
      <c r="A50" s="332"/>
      <c r="B50" s="99" t="s">
        <v>362</v>
      </c>
    </row>
    <row r="51" spans="1:2" ht="22.5" customHeight="1" x14ac:dyDescent="0.25">
      <c r="A51" s="332"/>
      <c r="B51" s="97" t="s">
        <v>336</v>
      </c>
    </row>
    <row r="52" spans="1:2" ht="39.950000000000003" customHeight="1" thickBot="1" x14ac:dyDescent="0.3">
      <c r="A52" s="333"/>
      <c r="B52" s="99" t="s">
        <v>363</v>
      </c>
    </row>
    <row r="53" spans="1:2" ht="28.5" customHeight="1" x14ac:dyDescent="0.25">
      <c r="A53" s="331" t="s">
        <v>364</v>
      </c>
      <c r="B53" s="97" t="s">
        <v>334</v>
      </c>
    </row>
    <row r="54" spans="1:2" ht="55.5" customHeight="1" thickBot="1" x14ac:dyDescent="0.3">
      <c r="A54" s="332"/>
      <c r="B54" s="99" t="s">
        <v>365</v>
      </c>
    </row>
    <row r="55" spans="1:2" ht="27.75" customHeight="1" x14ac:dyDescent="0.25">
      <c r="A55" s="332"/>
      <c r="B55" s="97" t="s">
        <v>336</v>
      </c>
    </row>
    <row r="56" spans="1:2" ht="51" customHeight="1" thickBot="1" x14ac:dyDescent="0.3">
      <c r="A56" s="333"/>
      <c r="B56" s="99" t="s">
        <v>366</v>
      </c>
    </row>
    <row r="57" spans="1:2" ht="24" customHeight="1" x14ac:dyDescent="0.25">
      <c r="A57" s="331" t="s">
        <v>367</v>
      </c>
      <c r="B57" s="97" t="s">
        <v>334</v>
      </c>
    </row>
    <row r="58" spans="1:2" ht="61.5" customHeight="1" thickBot="1" x14ac:dyDescent="0.3">
      <c r="A58" s="332"/>
      <c r="B58" s="99" t="s">
        <v>368</v>
      </c>
    </row>
    <row r="59" spans="1:2" ht="24" customHeight="1" x14ac:dyDescent="0.25">
      <c r="A59" s="332"/>
      <c r="B59" s="97" t="s">
        <v>336</v>
      </c>
    </row>
    <row r="60" spans="1:2" ht="54.75" customHeight="1" thickBot="1" x14ac:dyDescent="0.3">
      <c r="A60" s="333"/>
      <c r="B60" s="99" t="s">
        <v>369</v>
      </c>
    </row>
    <row r="61" spans="1:2" ht="15" customHeight="1" thickBot="1" x14ac:dyDescent="0.3">
      <c r="A61" s="96"/>
    </row>
    <row r="62" spans="1:2" ht="27.75" customHeight="1" thickBot="1" x14ac:dyDescent="0.3">
      <c r="A62" s="344" t="s">
        <v>370</v>
      </c>
      <c r="B62" s="345"/>
    </row>
    <row r="63" spans="1:2" ht="21.75" customHeight="1" x14ac:dyDescent="0.25">
      <c r="A63" s="331" t="s">
        <v>371</v>
      </c>
      <c r="B63" s="97" t="s">
        <v>334</v>
      </c>
    </row>
    <row r="64" spans="1:2" ht="57.75" customHeight="1" thickBot="1" x14ac:dyDescent="0.3">
      <c r="A64" s="332"/>
      <c r="B64" s="98" t="s">
        <v>372</v>
      </c>
    </row>
    <row r="65" spans="1:2" ht="22.5" customHeight="1" x14ac:dyDescent="0.25">
      <c r="A65" s="332"/>
      <c r="B65" s="97" t="s">
        <v>336</v>
      </c>
    </row>
    <row r="66" spans="1:2" ht="39.950000000000003" customHeight="1" thickBot="1" x14ac:dyDescent="0.3">
      <c r="A66" s="333"/>
      <c r="B66" s="98" t="s">
        <v>373</v>
      </c>
    </row>
    <row r="67" spans="1:2" ht="25.5" customHeight="1" x14ac:dyDescent="0.25">
      <c r="A67" s="331" t="s">
        <v>374</v>
      </c>
      <c r="B67" s="97" t="s">
        <v>334</v>
      </c>
    </row>
    <row r="68" spans="1:2" ht="51" customHeight="1" thickBot="1" x14ac:dyDescent="0.3">
      <c r="A68" s="332"/>
      <c r="B68" s="98" t="s">
        <v>375</v>
      </c>
    </row>
    <row r="69" spans="1:2" ht="21.75" customHeight="1" x14ac:dyDescent="0.25">
      <c r="A69" s="332"/>
      <c r="B69" s="97" t="s">
        <v>376</v>
      </c>
    </row>
    <row r="70" spans="1:2" ht="39.950000000000003" customHeight="1" thickBot="1" x14ac:dyDescent="0.3">
      <c r="A70" s="333"/>
      <c r="B70" s="98" t="s">
        <v>377</v>
      </c>
    </row>
    <row r="71" spans="1:2" ht="24" customHeight="1" x14ac:dyDescent="0.25">
      <c r="A71" s="331" t="s">
        <v>378</v>
      </c>
      <c r="B71" s="97" t="s">
        <v>334</v>
      </c>
    </row>
    <row r="72" spans="1:2" ht="57.75" customHeight="1" thickBot="1" x14ac:dyDescent="0.3">
      <c r="A72" s="332"/>
      <c r="B72" s="98" t="s">
        <v>379</v>
      </c>
    </row>
    <row r="73" spans="1:2" ht="25.5" customHeight="1" x14ac:dyDescent="0.25">
      <c r="A73" s="332"/>
      <c r="B73" s="97" t="s">
        <v>336</v>
      </c>
    </row>
    <row r="74" spans="1:2" ht="39.950000000000003" customHeight="1" thickBot="1" x14ac:dyDescent="0.3">
      <c r="A74" s="333"/>
      <c r="B74" s="98" t="s">
        <v>380</v>
      </c>
    </row>
    <row r="75" spans="1:2" ht="24.75" customHeight="1" thickBot="1" x14ac:dyDescent="0.3">
      <c r="A75" s="96"/>
    </row>
    <row r="76" spans="1:2" ht="20.25" customHeight="1" thickBot="1" x14ac:dyDescent="0.3">
      <c r="A76" s="344" t="s">
        <v>381</v>
      </c>
      <c r="B76" s="345"/>
    </row>
    <row r="77" spans="1:2" ht="26.25" customHeight="1" x14ac:dyDescent="0.25">
      <c r="A77" s="331" t="s">
        <v>382</v>
      </c>
      <c r="B77" s="100" t="s">
        <v>334</v>
      </c>
    </row>
    <row r="78" spans="1:2" ht="54" customHeight="1" thickBot="1" x14ac:dyDescent="0.3">
      <c r="A78" s="332"/>
      <c r="B78" s="99" t="s">
        <v>383</v>
      </c>
    </row>
    <row r="79" spans="1:2" ht="24" customHeight="1" x14ac:dyDescent="0.25">
      <c r="A79" s="332"/>
      <c r="B79" s="100" t="s">
        <v>336</v>
      </c>
    </row>
    <row r="80" spans="1:2" ht="39.950000000000003" customHeight="1" thickBot="1" x14ac:dyDescent="0.3">
      <c r="A80" s="333"/>
      <c r="B80" s="99" t="s">
        <v>384</v>
      </c>
    </row>
    <row r="81" spans="1:2" ht="21" customHeight="1" x14ac:dyDescent="0.25">
      <c r="A81" s="331" t="s">
        <v>385</v>
      </c>
      <c r="B81" s="100" t="s">
        <v>334</v>
      </c>
    </row>
    <row r="82" spans="1:2" ht="54.75" customHeight="1" thickBot="1" x14ac:dyDescent="0.3">
      <c r="A82" s="332"/>
      <c r="B82" s="99" t="s">
        <v>386</v>
      </c>
    </row>
    <row r="83" spans="1:2" ht="20.25" customHeight="1" x14ac:dyDescent="0.25">
      <c r="A83" s="332"/>
      <c r="B83" s="100" t="s">
        <v>336</v>
      </c>
    </row>
    <row r="84" spans="1:2" ht="57.75" customHeight="1" thickBot="1" x14ac:dyDescent="0.3">
      <c r="A84" s="333"/>
      <c r="B84" s="99" t="s">
        <v>387</v>
      </c>
    </row>
  </sheetData>
  <mergeCells count="31">
    <mergeCell ref="A81:A84"/>
    <mergeCell ref="A62:B62"/>
    <mergeCell ref="A63:A66"/>
    <mergeCell ref="A67:A70"/>
    <mergeCell ref="A71:A74"/>
    <mergeCell ref="A76:B76"/>
    <mergeCell ref="A77:A80"/>
    <mergeCell ref="A57:A60"/>
    <mergeCell ref="A17:A20"/>
    <mergeCell ref="A21:A24"/>
    <mergeCell ref="A26:B26"/>
    <mergeCell ref="A27:A30"/>
    <mergeCell ref="A31:A34"/>
    <mergeCell ref="A35:A38"/>
    <mergeCell ref="A39:A42"/>
    <mergeCell ref="A44:B44"/>
    <mergeCell ref="A45:A48"/>
    <mergeCell ref="A49:A52"/>
    <mergeCell ref="A53:A56"/>
    <mergeCell ref="A13:A16"/>
    <mergeCell ref="A1:B1"/>
    <mergeCell ref="A2:B2"/>
    <mergeCell ref="A3:B3"/>
    <mergeCell ref="A4:B4"/>
    <mergeCell ref="A5:B5"/>
    <mergeCell ref="A6:B6"/>
    <mergeCell ref="A7:B7"/>
    <mergeCell ref="A8:B8"/>
    <mergeCell ref="A9:B9"/>
    <mergeCell ref="A10:B10"/>
    <mergeCell ref="A12:B12"/>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heetViews>
  <sheetFormatPr baseColWidth="10" defaultColWidth="9.140625" defaultRowHeight="15" x14ac:dyDescent="0.25"/>
  <cols>
    <col min="1" max="1" width="104.85546875" customWidth="1"/>
  </cols>
  <sheetData>
    <row r="1" spans="1:1" ht="18.75" x14ac:dyDescent="0.25">
      <c r="A1" s="93" t="s">
        <v>388</v>
      </c>
    </row>
    <row r="2" spans="1:1" x14ac:dyDescent="0.25">
      <c r="A2" s="86" t="s">
        <v>389</v>
      </c>
    </row>
    <row r="3" spans="1:1" x14ac:dyDescent="0.25">
      <c r="A3" s="86" t="s">
        <v>233</v>
      </c>
    </row>
    <row r="4" spans="1:1" x14ac:dyDescent="0.25">
      <c r="A4" s="86" t="s">
        <v>390</v>
      </c>
    </row>
    <row r="5" spans="1:1" x14ac:dyDescent="0.25">
      <c r="A5" s="87"/>
    </row>
    <row r="6" spans="1:1" x14ac:dyDescent="0.25">
      <c r="A6" s="86" t="s">
        <v>235</v>
      </c>
    </row>
    <row r="7" spans="1:1" x14ac:dyDescent="0.25">
      <c r="A7" s="88"/>
    </row>
    <row r="8" spans="1:1" x14ac:dyDescent="0.25">
      <c r="A8" s="86" t="s">
        <v>236</v>
      </c>
    </row>
    <row r="9" spans="1:1" ht="90" x14ac:dyDescent="0.25">
      <c r="A9" s="88" t="s">
        <v>391</v>
      </c>
    </row>
    <row r="10" spans="1:1" x14ac:dyDescent="0.25">
      <c r="A10" s="86" t="s">
        <v>245</v>
      </c>
    </row>
    <row r="11" spans="1:1" ht="225" x14ac:dyDescent="0.25">
      <c r="A11" s="95" t="s">
        <v>392</v>
      </c>
    </row>
    <row r="12" spans="1:1" x14ac:dyDescent="0.25">
      <c r="A12" s="86" t="s">
        <v>252</v>
      </c>
    </row>
    <row r="13" spans="1:1" ht="75" x14ac:dyDescent="0.25">
      <c r="A13" s="88" t="s">
        <v>393</v>
      </c>
    </row>
    <row r="14" spans="1:1" x14ac:dyDescent="0.25">
      <c r="A14" s="86" t="s">
        <v>241</v>
      </c>
    </row>
    <row r="15" spans="1:1" ht="15.75" thickBot="1" x14ac:dyDescent="0.3">
      <c r="A15" s="91"/>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baseColWidth="10" defaultColWidth="9.140625" defaultRowHeight="15" x14ac:dyDescent="0.25"/>
  <cols>
    <col min="1" max="1" width="105.140625" customWidth="1"/>
  </cols>
  <sheetData>
    <row r="1" spans="1:1" ht="18.75" x14ac:dyDescent="0.25">
      <c r="A1" s="93" t="s">
        <v>394</v>
      </c>
    </row>
    <row r="2" spans="1:1" x14ac:dyDescent="0.25">
      <c r="A2" s="86" t="s">
        <v>281</v>
      </c>
    </row>
    <row r="3" spans="1:1" x14ac:dyDescent="0.25">
      <c r="A3" s="86" t="s">
        <v>233</v>
      </c>
    </row>
    <row r="4" spans="1:1" x14ac:dyDescent="0.25">
      <c r="A4" s="86" t="s">
        <v>390</v>
      </c>
    </row>
    <row r="5" spans="1:1" x14ac:dyDescent="0.25">
      <c r="A5" s="87"/>
    </row>
    <row r="6" spans="1:1" x14ac:dyDescent="0.25">
      <c r="A6" s="86" t="s">
        <v>235</v>
      </c>
    </row>
    <row r="7" spans="1:1" x14ac:dyDescent="0.25">
      <c r="A7" s="87"/>
    </row>
    <row r="8" spans="1:1" x14ac:dyDescent="0.25">
      <c r="A8" s="86" t="s">
        <v>236</v>
      </c>
    </row>
    <row r="9" spans="1:1" ht="67.5" customHeight="1" x14ac:dyDescent="0.25">
      <c r="A9" s="88" t="s">
        <v>395</v>
      </c>
    </row>
    <row r="10" spans="1:1" x14ac:dyDescent="0.25">
      <c r="A10" s="86" t="s">
        <v>245</v>
      </c>
    </row>
    <row r="11" spans="1:1" ht="405" x14ac:dyDescent="0.25">
      <c r="A11" s="92" t="s">
        <v>396</v>
      </c>
    </row>
    <row r="12" spans="1:1" ht="255" x14ac:dyDescent="0.25">
      <c r="A12" s="92" t="s">
        <v>397</v>
      </c>
    </row>
    <row r="13" spans="1:1" x14ac:dyDescent="0.25">
      <c r="A13" s="86" t="s">
        <v>252</v>
      </c>
    </row>
    <row r="14" spans="1:1" x14ac:dyDescent="0.25">
      <c r="A14" s="88"/>
    </row>
    <row r="15" spans="1:1" x14ac:dyDescent="0.25">
      <c r="A15" s="86" t="s">
        <v>241</v>
      </c>
    </row>
    <row r="16" spans="1:1" ht="15.75" thickBot="1" x14ac:dyDescent="0.3">
      <c r="A16" s="91"/>
    </row>
  </sheetData>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topLeftCell="A10" workbookViewId="0"/>
  </sheetViews>
  <sheetFormatPr baseColWidth="10" defaultColWidth="9.140625" defaultRowHeight="15" x14ac:dyDescent="0.25"/>
  <cols>
    <col min="1" max="1" width="104.42578125" customWidth="1"/>
  </cols>
  <sheetData>
    <row r="1" spans="1:1" ht="18.75" x14ac:dyDescent="0.25">
      <c r="A1" s="93" t="s">
        <v>398</v>
      </c>
    </row>
    <row r="2" spans="1:1" x14ac:dyDescent="0.25">
      <c r="A2" s="86" t="s">
        <v>399</v>
      </c>
    </row>
    <row r="3" spans="1:1" x14ac:dyDescent="0.25">
      <c r="A3" s="86" t="s">
        <v>233</v>
      </c>
    </row>
    <row r="4" spans="1:1" x14ac:dyDescent="0.25">
      <c r="A4" s="86" t="s">
        <v>390</v>
      </c>
    </row>
    <row r="5" spans="1:1" x14ac:dyDescent="0.25">
      <c r="A5" s="87"/>
    </row>
    <row r="6" spans="1:1" x14ac:dyDescent="0.25">
      <c r="A6" s="86" t="s">
        <v>235</v>
      </c>
    </row>
    <row r="7" spans="1:1" x14ac:dyDescent="0.25">
      <c r="A7" s="88"/>
    </row>
    <row r="8" spans="1:1" x14ac:dyDescent="0.25">
      <c r="A8" s="86" t="s">
        <v>236</v>
      </c>
    </row>
    <row r="9" spans="1:1" ht="120" x14ac:dyDescent="0.25">
      <c r="A9" s="88" t="s">
        <v>521</v>
      </c>
    </row>
    <row r="10" spans="1:1" x14ac:dyDescent="0.25">
      <c r="A10" s="86" t="s">
        <v>245</v>
      </c>
    </row>
    <row r="11" spans="1:1" ht="330" x14ac:dyDescent="0.25">
      <c r="A11" s="95" t="s">
        <v>522</v>
      </c>
    </row>
    <row r="12" spans="1:1" x14ac:dyDescent="0.25">
      <c r="A12" s="86" t="s">
        <v>252</v>
      </c>
    </row>
    <row r="13" spans="1:1" ht="135.75" thickBot="1" x14ac:dyDescent="0.3">
      <c r="A13" s="124" t="s">
        <v>523</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workbookViewId="0"/>
  </sheetViews>
  <sheetFormatPr baseColWidth="10" defaultColWidth="9.140625" defaultRowHeight="15" x14ac:dyDescent="0.25"/>
  <cols>
    <col min="1" max="1" width="105.140625" customWidth="1"/>
  </cols>
  <sheetData>
    <row r="1" spans="1:1" ht="18.75" x14ac:dyDescent="0.25">
      <c r="A1" s="93" t="s">
        <v>400</v>
      </c>
    </row>
    <row r="2" spans="1:1" x14ac:dyDescent="0.25">
      <c r="A2" s="86" t="s">
        <v>389</v>
      </c>
    </row>
    <row r="3" spans="1:1" x14ac:dyDescent="0.25">
      <c r="A3" s="86" t="s">
        <v>233</v>
      </c>
    </row>
    <row r="4" spans="1:1" x14ac:dyDescent="0.25">
      <c r="A4" s="86" t="s">
        <v>390</v>
      </c>
    </row>
    <row r="5" spans="1:1" x14ac:dyDescent="0.25">
      <c r="A5" s="87"/>
    </row>
    <row r="6" spans="1:1" x14ac:dyDescent="0.25">
      <c r="A6" s="86" t="s">
        <v>235</v>
      </c>
    </row>
    <row r="7" spans="1:1" ht="45" x14ac:dyDescent="0.25">
      <c r="A7" s="88" t="s">
        <v>401</v>
      </c>
    </row>
    <row r="8" spans="1:1" x14ac:dyDescent="0.25">
      <c r="A8" s="86" t="s">
        <v>236</v>
      </c>
    </row>
    <row r="9" spans="1:1" ht="90" x14ac:dyDescent="0.25">
      <c r="A9" s="88" t="s">
        <v>402</v>
      </c>
    </row>
    <row r="10" spans="1:1" x14ac:dyDescent="0.25">
      <c r="A10" s="86" t="s">
        <v>245</v>
      </c>
    </row>
    <row r="11" spans="1:1" ht="409.5" x14ac:dyDescent="0.25">
      <c r="A11" s="95" t="s">
        <v>403</v>
      </c>
    </row>
    <row r="12" spans="1:1" ht="330" x14ac:dyDescent="0.25">
      <c r="A12" s="95" t="s">
        <v>404</v>
      </c>
    </row>
    <row r="13" spans="1:1" ht="315" x14ac:dyDescent="0.25">
      <c r="A13" s="95" t="s">
        <v>405</v>
      </c>
    </row>
    <row r="14" spans="1:1" x14ac:dyDescent="0.25">
      <c r="A14" s="86" t="s">
        <v>252</v>
      </c>
    </row>
    <row r="15" spans="1:1" ht="120" x14ac:dyDescent="0.25">
      <c r="A15" s="88" t="s">
        <v>406</v>
      </c>
    </row>
    <row r="16" spans="1:1" x14ac:dyDescent="0.25">
      <c r="A16" s="86" t="s">
        <v>241</v>
      </c>
    </row>
    <row r="17" spans="1:1" ht="15.75" thickBot="1" x14ac:dyDescent="0.3">
      <c r="A17" s="9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05"/>
  <sheetViews>
    <sheetView topLeftCell="A64" workbookViewId="0">
      <selection activeCell="D66" sqref="D66"/>
    </sheetView>
  </sheetViews>
  <sheetFormatPr baseColWidth="10" defaultColWidth="11.42578125" defaultRowHeight="15" x14ac:dyDescent="0.25"/>
  <cols>
    <col min="1" max="1" width="3.7109375" style="1" customWidth="1"/>
    <col min="2" max="2" width="11.42578125" style="120"/>
    <col min="3" max="3" width="21" style="32" customWidth="1"/>
    <col min="4" max="4" width="9.85546875" style="32" customWidth="1"/>
    <col min="5" max="5" width="31.7109375" style="32" customWidth="1"/>
    <col min="6" max="9" width="11.42578125" style="1"/>
    <col min="10" max="13" width="7.5703125" style="1" customWidth="1"/>
    <col min="14" max="14" width="7.42578125" style="1" customWidth="1"/>
    <col min="15" max="15" width="7.85546875" style="1" customWidth="1"/>
    <col min="16" max="16384" width="11.42578125" style="1"/>
  </cols>
  <sheetData>
    <row r="1" spans="2:15" ht="19.5" thickBot="1" x14ac:dyDescent="0.35">
      <c r="B1" s="118" t="s">
        <v>500</v>
      </c>
      <c r="C1" s="40"/>
      <c r="D1" s="40"/>
      <c r="E1" s="40"/>
      <c r="F1" s="43"/>
      <c r="G1" s="43"/>
      <c r="H1" s="43"/>
      <c r="I1" s="43"/>
    </row>
    <row r="2" spans="2:15" ht="33.75" customHeight="1" x14ac:dyDescent="0.25">
      <c r="B2" s="308" t="s">
        <v>50</v>
      </c>
      <c r="C2" s="310" t="s">
        <v>51</v>
      </c>
      <c r="D2" s="310" t="s">
        <v>140</v>
      </c>
      <c r="E2" s="310"/>
      <c r="F2" s="310" t="s">
        <v>53</v>
      </c>
      <c r="G2" s="310" t="s">
        <v>54</v>
      </c>
      <c r="H2" s="310" t="s">
        <v>55</v>
      </c>
      <c r="I2" s="312" t="s">
        <v>126</v>
      </c>
      <c r="J2" s="302" t="s">
        <v>132</v>
      </c>
      <c r="K2" s="303"/>
      <c r="L2" s="302" t="s">
        <v>159</v>
      </c>
      <c r="M2" s="303"/>
      <c r="N2" s="302" t="s">
        <v>160</v>
      </c>
      <c r="O2" s="304"/>
    </row>
    <row r="3" spans="2:15" ht="15.75" thickBot="1" x14ac:dyDescent="0.3">
      <c r="B3" s="309"/>
      <c r="C3" s="311"/>
      <c r="D3" s="311"/>
      <c r="E3" s="311"/>
      <c r="F3" s="311"/>
      <c r="G3" s="311"/>
      <c r="H3" s="311"/>
      <c r="I3" s="313"/>
      <c r="J3" s="168" t="s">
        <v>157</v>
      </c>
      <c r="K3" s="168" t="s">
        <v>158</v>
      </c>
      <c r="L3" s="168" t="s">
        <v>157</v>
      </c>
      <c r="M3" s="169" t="s">
        <v>158</v>
      </c>
      <c r="N3" s="169" t="s">
        <v>161</v>
      </c>
      <c r="O3" s="170" t="s">
        <v>162</v>
      </c>
    </row>
    <row r="4" spans="2:15" x14ac:dyDescent="0.25">
      <c r="B4" s="259" t="s">
        <v>56</v>
      </c>
      <c r="C4" s="257" t="s">
        <v>141</v>
      </c>
      <c r="D4" s="141" t="s">
        <v>143</v>
      </c>
      <c r="E4" s="163" t="s">
        <v>133</v>
      </c>
      <c r="F4" s="48">
        <v>21</v>
      </c>
      <c r="G4" s="49">
        <v>21</v>
      </c>
      <c r="H4" s="49"/>
      <c r="I4" s="49">
        <f>SUM(F4:H4)</f>
        <v>42</v>
      </c>
      <c r="J4" s="49">
        <v>3</v>
      </c>
      <c r="K4" s="314">
        <v>6</v>
      </c>
      <c r="L4" s="49">
        <v>1.5</v>
      </c>
      <c r="M4" s="237">
        <v>3</v>
      </c>
      <c r="N4" s="49"/>
      <c r="O4" s="50" t="s">
        <v>163</v>
      </c>
    </row>
    <row r="5" spans="2:15" ht="15.75" thickBot="1" x14ac:dyDescent="0.3">
      <c r="B5" s="299"/>
      <c r="C5" s="300"/>
      <c r="D5" s="142" t="s">
        <v>144</v>
      </c>
      <c r="E5" s="164" t="s">
        <v>134</v>
      </c>
      <c r="F5" s="51">
        <v>21</v>
      </c>
      <c r="G5" s="52">
        <v>21</v>
      </c>
      <c r="H5" s="52"/>
      <c r="I5" s="52">
        <f t="shared" ref="I5:I13" si="0">SUM(F5:H5)</f>
        <v>42</v>
      </c>
      <c r="J5" s="52">
        <v>3</v>
      </c>
      <c r="K5" s="315"/>
      <c r="L5" s="52">
        <v>1.5</v>
      </c>
      <c r="M5" s="249"/>
      <c r="N5" s="52"/>
      <c r="O5" s="53" t="s">
        <v>163</v>
      </c>
    </row>
    <row r="6" spans="2:15" x14ac:dyDescent="0.25">
      <c r="B6" s="301" t="s">
        <v>56</v>
      </c>
      <c r="C6" s="206" t="s">
        <v>142</v>
      </c>
      <c r="D6" s="171" t="s">
        <v>145</v>
      </c>
      <c r="E6" s="140" t="s">
        <v>59</v>
      </c>
      <c r="F6" s="46">
        <v>31.5</v>
      </c>
      <c r="G6" s="47">
        <v>10.5</v>
      </c>
      <c r="H6" s="47">
        <v>10.5</v>
      </c>
      <c r="I6" s="47">
        <f t="shared" si="0"/>
        <v>52.5</v>
      </c>
      <c r="J6" s="47">
        <v>4</v>
      </c>
      <c r="K6" s="316">
        <v>6</v>
      </c>
      <c r="L6" s="47">
        <v>2</v>
      </c>
      <c r="M6" s="248">
        <v>3</v>
      </c>
      <c r="N6" s="47"/>
      <c r="O6" s="121" t="s">
        <v>163</v>
      </c>
    </row>
    <row r="7" spans="2:15" ht="15.75" thickBot="1" x14ac:dyDescent="0.3">
      <c r="B7" s="299"/>
      <c r="C7" s="300"/>
      <c r="D7" s="142" t="s">
        <v>146</v>
      </c>
      <c r="E7" s="140" t="s">
        <v>60</v>
      </c>
      <c r="F7" s="51">
        <v>21</v>
      </c>
      <c r="G7" s="52">
        <v>10.5</v>
      </c>
      <c r="H7" s="52"/>
      <c r="I7" s="52">
        <f t="shared" si="0"/>
        <v>31.5</v>
      </c>
      <c r="J7" s="57">
        <v>2</v>
      </c>
      <c r="K7" s="317"/>
      <c r="L7" s="57">
        <v>1</v>
      </c>
      <c r="M7" s="251"/>
      <c r="N7" s="57"/>
      <c r="O7" s="58" t="s">
        <v>163</v>
      </c>
    </row>
    <row r="8" spans="2:15" x14ac:dyDescent="0.25">
      <c r="B8" s="259" t="s">
        <v>56</v>
      </c>
      <c r="C8" s="257" t="s">
        <v>147</v>
      </c>
      <c r="D8" s="141" t="s">
        <v>148</v>
      </c>
      <c r="E8" s="111" t="s">
        <v>164</v>
      </c>
      <c r="F8" s="48">
        <v>21</v>
      </c>
      <c r="G8" s="49"/>
      <c r="H8" s="49">
        <v>21</v>
      </c>
      <c r="I8" s="49">
        <f t="shared" si="0"/>
        <v>42</v>
      </c>
      <c r="J8" s="49">
        <v>4</v>
      </c>
      <c r="K8" s="318">
        <v>7</v>
      </c>
      <c r="L8" s="49">
        <v>2</v>
      </c>
      <c r="M8" s="247">
        <v>3.5</v>
      </c>
      <c r="N8" s="49"/>
      <c r="O8" s="50" t="s">
        <v>163</v>
      </c>
    </row>
    <row r="9" spans="2:15" ht="15.75" thickBot="1" x14ac:dyDescent="0.3">
      <c r="B9" s="299"/>
      <c r="C9" s="300"/>
      <c r="D9" s="142" t="s">
        <v>149</v>
      </c>
      <c r="E9" s="117" t="s">
        <v>63</v>
      </c>
      <c r="F9" s="51">
        <v>21</v>
      </c>
      <c r="G9" s="52">
        <v>10.5</v>
      </c>
      <c r="H9" s="52">
        <v>10.5</v>
      </c>
      <c r="I9" s="52">
        <f t="shared" si="0"/>
        <v>42</v>
      </c>
      <c r="J9" s="57">
        <v>3</v>
      </c>
      <c r="K9" s="317"/>
      <c r="L9" s="57">
        <v>1.5</v>
      </c>
      <c r="M9" s="251"/>
      <c r="N9" s="57"/>
      <c r="O9" s="58" t="s">
        <v>163</v>
      </c>
    </row>
    <row r="10" spans="2:15" ht="30" x14ac:dyDescent="0.25">
      <c r="B10" s="259" t="s">
        <v>56</v>
      </c>
      <c r="C10" s="257" t="s">
        <v>150</v>
      </c>
      <c r="D10" s="141" t="s">
        <v>151</v>
      </c>
      <c r="E10" s="111" t="s">
        <v>65</v>
      </c>
      <c r="F10" s="48">
        <v>21</v>
      </c>
      <c r="G10" s="49">
        <v>21</v>
      </c>
      <c r="H10" s="49"/>
      <c r="I10" s="49">
        <f t="shared" si="0"/>
        <v>42</v>
      </c>
      <c r="J10" s="49">
        <v>4</v>
      </c>
      <c r="K10" s="318">
        <v>7</v>
      </c>
      <c r="L10" s="49">
        <v>2</v>
      </c>
      <c r="M10" s="247">
        <v>3.5</v>
      </c>
      <c r="N10" s="49"/>
      <c r="O10" s="50" t="s">
        <v>163</v>
      </c>
    </row>
    <row r="11" spans="2:15" ht="15.75" thickBot="1" x14ac:dyDescent="0.3">
      <c r="B11" s="299"/>
      <c r="C11" s="300"/>
      <c r="D11" s="142" t="s">
        <v>152</v>
      </c>
      <c r="E11" s="117" t="s">
        <v>501</v>
      </c>
      <c r="F11" s="51">
        <v>10.5</v>
      </c>
      <c r="G11" s="52"/>
      <c r="H11" s="52">
        <v>31.5</v>
      </c>
      <c r="I11" s="52">
        <f t="shared" si="0"/>
        <v>42</v>
      </c>
      <c r="J11" s="57">
        <v>3</v>
      </c>
      <c r="K11" s="317"/>
      <c r="L11" s="57">
        <v>1.5</v>
      </c>
      <c r="M11" s="251"/>
      <c r="N11" s="57" t="s">
        <v>163</v>
      </c>
      <c r="O11" s="58"/>
    </row>
    <row r="12" spans="2:15" x14ac:dyDescent="0.25">
      <c r="B12" s="259" t="s">
        <v>67</v>
      </c>
      <c r="C12" s="257" t="s">
        <v>153</v>
      </c>
      <c r="D12" s="141" t="s">
        <v>154</v>
      </c>
      <c r="E12" s="111" t="s">
        <v>69</v>
      </c>
      <c r="F12" s="48"/>
      <c r="G12" s="49">
        <v>21</v>
      </c>
      <c r="H12" s="49"/>
      <c r="I12" s="49">
        <f t="shared" si="0"/>
        <v>21</v>
      </c>
      <c r="J12" s="49">
        <v>2</v>
      </c>
      <c r="K12" s="318">
        <v>4</v>
      </c>
      <c r="L12" s="49">
        <v>1</v>
      </c>
      <c r="M12" s="247">
        <v>2</v>
      </c>
      <c r="N12" s="49" t="s">
        <v>163</v>
      </c>
      <c r="O12" s="50"/>
    </row>
    <row r="13" spans="2:15" ht="15.75" thickBot="1" x14ac:dyDescent="0.3">
      <c r="B13" s="299"/>
      <c r="C13" s="300"/>
      <c r="D13" s="142" t="s">
        <v>155</v>
      </c>
      <c r="E13" s="117" t="s">
        <v>70</v>
      </c>
      <c r="F13" s="51"/>
      <c r="G13" s="52">
        <v>21</v>
      </c>
      <c r="H13" s="52"/>
      <c r="I13" s="52">
        <f t="shared" si="0"/>
        <v>21</v>
      </c>
      <c r="J13" s="57">
        <v>2</v>
      </c>
      <c r="K13" s="317"/>
      <c r="L13" s="57">
        <v>1</v>
      </c>
      <c r="M13" s="251"/>
      <c r="N13" s="57" t="s">
        <v>163</v>
      </c>
      <c r="O13" s="58"/>
    </row>
    <row r="14" spans="2:15" ht="15.75" thickBot="1" x14ac:dyDescent="0.3">
      <c r="B14" s="305" t="s">
        <v>156</v>
      </c>
      <c r="C14" s="306"/>
      <c r="D14" s="306"/>
      <c r="E14" s="307"/>
      <c r="F14" s="60">
        <f>SUM(F4:F13)</f>
        <v>168</v>
      </c>
      <c r="G14" s="60">
        <f t="shared" ref="G14:J14" si="1">SUM(G4:G13)</f>
        <v>136.5</v>
      </c>
      <c r="H14" s="60">
        <f t="shared" si="1"/>
        <v>73.5</v>
      </c>
      <c r="I14" s="60">
        <f t="shared" si="1"/>
        <v>378</v>
      </c>
      <c r="J14" s="60">
        <f t="shared" si="1"/>
        <v>30</v>
      </c>
      <c r="K14" s="59">
        <f>SUM(K4:K13)</f>
        <v>30</v>
      </c>
      <c r="L14" s="59">
        <f>SUM(L4:L13)</f>
        <v>15</v>
      </c>
      <c r="M14" s="59">
        <f>SUM(M4:M13)</f>
        <v>15</v>
      </c>
      <c r="N14" s="59"/>
      <c r="O14" s="61"/>
    </row>
    <row r="15" spans="2:15" x14ac:dyDescent="0.25">
      <c r="B15" s="252" t="s">
        <v>71</v>
      </c>
      <c r="C15" s="253"/>
      <c r="D15" s="253"/>
      <c r="E15" s="254"/>
      <c r="F15" s="319">
        <f>SUM(F4:H13)</f>
        <v>378</v>
      </c>
      <c r="G15" s="320"/>
      <c r="H15" s="320"/>
      <c r="I15" s="320"/>
      <c r="J15" s="320"/>
      <c r="K15" s="320"/>
      <c r="L15" s="320"/>
      <c r="M15" s="320"/>
      <c r="N15" s="320"/>
      <c r="O15" s="321"/>
    </row>
    <row r="16" spans="2:15" x14ac:dyDescent="0.25">
      <c r="B16" s="267" t="s">
        <v>72</v>
      </c>
      <c r="C16" s="268"/>
      <c r="D16" s="268"/>
      <c r="E16" s="269"/>
      <c r="F16" s="228">
        <f>SUM(H4:H13)</f>
        <v>73.5</v>
      </c>
      <c r="G16" s="229"/>
      <c r="H16" s="229"/>
      <c r="I16" s="229"/>
      <c r="J16" s="229"/>
      <c r="K16" s="229"/>
      <c r="L16" s="229"/>
      <c r="M16" s="229"/>
      <c r="N16" s="229"/>
      <c r="O16" s="230"/>
    </row>
    <row r="17" spans="2:15" x14ac:dyDescent="0.25">
      <c r="B17" s="267" t="s">
        <v>127</v>
      </c>
      <c r="C17" s="268"/>
      <c r="D17" s="268"/>
      <c r="E17" s="269"/>
      <c r="F17" s="228">
        <f>SUM(G4:G13)</f>
        <v>136.5</v>
      </c>
      <c r="G17" s="229"/>
      <c r="H17" s="229"/>
      <c r="I17" s="229"/>
      <c r="J17" s="229"/>
      <c r="K17" s="229"/>
      <c r="L17" s="229"/>
      <c r="M17" s="229"/>
      <c r="N17" s="229"/>
      <c r="O17" s="230"/>
    </row>
    <row r="18" spans="2:15" x14ac:dyDescent="0.25">
      <c r="B18" s="267" t="s">
        <v>73</v>
      </c>
      <c r="C18" s="268"/>
      <c r="D18" s="268"/>
      <c r="E18" s="269"/>
      <c r="F18" s="228">
        <f>F15/14</f>
        <v>27</v>
      </c>
      <c r="G18" s="229"/>
      <c r="H18" s="229"/>
      <c r="I18" s="229"/>
      <c r="J18" s="229"/>
      <c r="K18" s="229"/>
      <c r="L18" s="229"/>
      <c r="M18" s="229"/>
      <c r="N18" s="229"/>
      <c r="O18" s="230"/>
    </row>
    <row r="19" spans="2:15" x14ac:dyDescent="0.25">
      <c r="B19" s="267" t="s">
        <v>128</v>
      </c>
      <c r="C19" s="268"/>
      <c r="D19" s="268"/>
      <c r="E19" s="269"/>
      <c r="F19" s="231">
        <f>F16/F15</f>
        <v>0.19444444444444445</v>
      </c>
      <c r="G19" s="232"/>
      <c r="H19" s="232"/>
      <c r="I19" s="232"/>
      <c r="J19" s="232"/>
      <c r="K19" s="232"/>
      <c r="L19" s="232"/>
      <c r="M19" s="232"/>
      <c r="N19" s="232"/>
      <c r="O19" s="233"/>
    </row>
    <row r="20" spans="2:15" ht="15.75" thickBot="1" x14ac:dyDescent="0.3">
      <c r="B20" s="286" t="s">
        <v>129</v>
      </c>
      <c r="C20" s="287"/>
      <c r="D20" s="287"/>
      <c r="E20" s="288"/>
      <c r="F20" s="242">
        <f>(F17+F16)/F15</f>
        <v>0.55555555555555558</v>
      </c>
      <c r="G20" s="243"/>
      <c r="H20" s="243"/>
      <c r="I20" s="243"/>
      <c r="J20" s="243"/>
      <c r="K20" s="243"/>
      <c r="L20" s="243"/>
      <c r="M20" s="243"/>
      <c r="N20" s="243"/>
      <c r="O20" s="244"/>
    </row>
    <row r="21" spans="2:15" x14ac:dyDescent="0.25">
      <c r="B21" s="259" t="s">
        <v>74</v>
      </c>
      <c r="C21" s="257" t="s">
        <v>165</v>
      </c>
      <c r="D21" s="143" t="s">
        <v>166</v>
      </c>
      <c r="E21" s="111" t="s">
        <v>137</v>
      </c>
      <c r="F21" s="48">
        <v>21</v>
      </c>
      <c r="G21" s="49">
        <v>10.5</v>
      </c>
      <c r="H21" s="49"/>
      <c r="I21" s="49">
        <f>SUM(F21:H21)</f>
        <v>31.5</v>
      </c>
      <c r="J21" s="49">
        <v>2</v>
      </c>
      <c r="K21" s="318">
        <v>4</v>
      </c>
      <c r="L21" s="49">
        <v>1</v>
      </c>
      <c r="M21" s="247">
        <v>2</v>
      </c>
      <c r="N21" s="49"/>
      <c r="O21" s="50" t="s">
        <v>163</v>
      </c>
    </row>
    <row r="22" spans="2:15" ht="15.75" thickBot="1" x14ac:dyDescent="0.3">
      <c r="B22" s="260"/>
      <c r="C22" s="205"/>
      <c r="D22" s="144" t="s">
        <v>167</v>
      </c>
      <c r="E22" s="107" t="s">
        <v>138</v>
      </c>
      <c r="F22" s="54">
        <v>21</v>
      </c>
      <c r="G22" s="55">
        <v>10.5</v>
      </c>
      <c r="H22" s="55"/>
      <c r="I22" s="55">
        <f t="shared" ref="I22:I32" si="2">SUM(F22:H22)</f>
        <v>31.5</v>
      </c>
      <c r="J22" s="55">
        <v>2</v>
      </c>
      <c r="K22" s="316"/>
      <c r="L22" s="55">
        <v>1</v>
      </c>
      <c r="M22" s="248"/>
      <c r="N22" s="55"/>
      <c r="O22" s="56" t="s">
        <v>163</v>
      </c>
    </row>
    <row r="23" spans="2:15" x14ac:dyDescent="0.25">
      <c r="B23" s="259" t="s">
        <v>74</v>
      </c>
      <c r="C23" s="257" t="s">
        <v>168</v>
      </c>
      <c r="D23" s="141" t="s">
        <v>169</v>
      </c>
      <c r="E23" s="111" t="s">
        <v>78</v>
      </c>
      <c r="F23" s="48">
        <v>21</v>
      </c>
      <c r="G23" s="49">
        <v>10.5</v>
      </c>
      <c r="H23" s="49"/>
      <c r="I23" s="49">
        <f t="shared" si="2"/>
        <v>31.5</v>
      </c>
      <c r="J23" s="49">
        <v>2</v>
      </c>
      <c r="K23" s="318">
        <v>4</v>
      </c>
      <c r="L23" s="49">
        <v>1</v>
      </c>
      <c r="M23" s="247">
        <v>2</v>
      </c>
      <c r="N23" s="49"/>
      <c r="O23" s="50" t="s">
        <v>163</v>
      </c>
    </row>
    <row r="24" spans="2:15" ht="15.75" thickBot="1" x14ac:dyDescent="0.3">
      <c r="B24" s="260"/>
      <c r="C24" s="205"/>
      <c r="D24" s="144" t="s">
        <v>170</v>
      </c>
      <c r="E24" s="107" t="s">
        <v>79</v>
      </c>
      <c r="F24" s="54">
        <v>21</v>
      </c>
      <c r="G24" s="55"/>
      <c r="H24" s="55">
        <v>10.5</v>
      </c>
      <c r="I24" s="55">
        <f t="shared" si="2"/>
        <v>31.5</v>
      </c>
      <c r="J24" s="55">
        <v>2</v>
      </c>
      <c r="K24" s="316"/>
      <c r="L24" s="55">
        <v>1</v>
      </c>
      <c r="M24" s="248"/>
      <c r="N24" s="55"/>
      <c r="O24" s="56" t="s">
        <v>163</v>
      </c>
    </row>
    <row r="25" spans="2:15" x14ac:dyDescent="0.25">
      <c r="B25" s="259" t="s">
        <v>74</v>
      </c>
      <c r="C25" s="257" t="s">
        <v>174</v>
      </c>
      <c r="D25" s="141" t="s">
        <v>176</v>
      </c>
      <c r="E25" s="111" t="s">
        <v>81</v>
      </c>
      <c r="F25" s="48">
        <v>21</v>
      </c>
      <c r="G25" s="49">
        <v>10.5</v>
      </c>
      <c r="H25" s="49">
        <v>10.5</v>
      </c>
      <c r="I25" s="49">
        <f t="shared" si="2"/>
        <v>42</v>
      </c>
      <c r="J25" s="49">
        <v>4</v>
      </c>
      <c r="K25" s="318">
        <v>6</v>
      </c>
      <c r="L25" s="49">
        <v>2</v>
      </c>
      <c r="M25" s="247">
        <v>3</v>
      </c>
      <c r="N25" s="49"/>
      <c r="O25" s="50" t="s">
        <v>163</v>
      </c>
    </row>
    <row r="26" spans="2:15" ht="15.75" thickBot="1" x14ac:dyDescent="0.3">
      <c r="B26" s="260"/>
      <c r="C26" s="205"/>
      <c r="D26" s="143" t="s">
        <v>177</v>
      </c>
      <c r="E26" s="108" t="s">
        <v>82</v>
      </c>
      <c r="F26" s="54">
        <v>21</v>
      </c>
      <c r="G26" s="55">
        <v>10.5</v>
      </c>
      <c r="H26" s="55"/>
      <c r="I26" s="55">
        <f t="shared" si="2"/>
        <v>31.5</v>
      </c>
      <c r="J26" s="55">
        <v>2</v>
      </c>
      <c r="K26" s="316"/>
      <c r="L26" s="55">
        <v>1</v>
      </c>
      <c r="M26" s="248"/>
      <c r="N26" s="55"/>
      <c r="O26" s="56" t="s">
        <v>163</v>
      </c>
    </row>
    <row r="27" spans="2:15" ht="30" x14ac:dyDescent="0.25">
      <c r="B27" s="259" t="s">
        <v>74</v>
      </c>
      <c r="C27" s="257" t="s">
        <v>180</v>
      </c>
      <c r="D27" s="141" t="s">
        <v>175</v>
      </c>
      <c r="E27" s="111" t="s">
        <v>84</v>
      </c>
      <c r="F27" s="48">
        <v>21</v>
      </c>
      <c r="G27" s="49">
        <v>21</v>
      </c>
      <c r="H27" s="49"/>
      <c r="I27" s="49">
        <f t="shared" si="2"/>
        <v>42</v>
      </c>
      <c r="J27" s="49">
        <v>3</v>
      </c>
      <c r="K27" s="314">
        <v>6</v>
      </c>
      <c r="L27" s="49">
        <v>1.5</v>
      </c>
      <c r="M27" s="237">
        <v>3</v>
      </c>
      <c r="N27" s="49"/>
      <c r="O27" s="50" t="s">
        <v>163</v>
      </c>
    </row>
    <row r="28" spans="2:15" ht="15.75" thickBot="1" x14ac:dyDescent="0.3">
      <c r="B28" s="299"/>
      <c r="C28" s="300"/>
      <c r="D28" s="142" t="s">
        <v>178</v>
      </c>
      <c r="E28" s="117" t="s">
        <v>171</v>
      </c>
      <c r="F28" s="51">
        <v>10.5</v>
      </c>
      <c r="G28" s="52"/>
      <c r="H28" s="52">
        <v>31.5</v>
      </c>
      <c r="I28" s="52">
        <f t="shared" si="2"/>
        <v>42</v>
      </c>
      <c r="J28" s="52">
        <v>3</v>
      </c>
      <c r="K28" s="315"/>
      <c r="L28" s="52">
        <v>1.5</v>
      </c>
      <c r="M28" s="249"/>
      <c r="N28" s="52" t="s">
        <v>163</v>
      </c>
      <c r="O28" s="53"/>
    </row>
    <row r="29" spans="2:15" ht="30.75" thickBot="1" x14ac:dyDescent="0.3">
      <c r="B29" s="133" t="s">
        <v>74</v>
      </c>
      <c r="C29" s="132" t="s">
        <v>511</v>
      </c>
      <c r="D29" s="145" t="s">
        <v>179</v>
      </c>
      <c r="E29" s="132" t="s">
        <v>172</v>
      </c>
      <c r="F29" s="146">
        <v>21</v>
      </c>
      <c r="G29" s="147"/>
      <c r="H29" s="147">
        <v>21</v>
      </c>
      <c r="I29" s="147">
        <f t="shared" si="2"/>
        <v>42</v>
      </c>
      <c r="J29" s="147">
        <v>4</v>
      </c>
      <c r="K29" s="135">
        <v>4</v>
      </c>
      <c r="L29" s="147">
        <v>2</v>
      </c>
      <c r="M29" s="147">
        <v>2</v>
      </c>
      <c r="N29" s="147"/>
      <c r="O29" s="148" t="s">
        <v>163</v>
      </c>
    </row>
    <row r="30" spans="2:15" x14ac:dyDescent="0.25">
      <c r="B30" s="259" t="s">
        <v>74</v>
      </c>
      <c r="C30" s="257" t="s">
        <v>173</v>
      </c>
      <c r="D30" s="141" t="s">
        <v>181</v>
      </c>
      <c r="E30" s="130" t="s">
        <v>89</v>
      </c>
      <c r="F30" s="48"/>
      <c r="G30" s="49">
        <v>21</v>
      </c>
      <c r="H30" s="49"/>
      <c r="I30" s="49">
        <f t="shared" si="2"/>
        <v>21</v>
      </c>
      <c r="J30" s="49">
        <v>2</v>
      </c>
      <c r="K30" s="314">
        <v>6</v>
      </c>
      <c r="L30" s="49">
        <v>1</v>
      </c>
      <c r="M30" s="237">
        <v>3</v>
      </c>
      <c r="N30" s="49" t="s">
        <v>163</v>
      </c>
      <c r="O30" s="50"/>
    </row>
    <row r="31" spans="2:15" x14ac:dyDescent="0.25">
      <c r="B31" s="270"/>
      <c r="C31" s="258"/>
      <c r="D31" s="139" t="s">
        <v>182</v>
      </c>
      <c r="E31" s="131" t="s">
        <v>90</v>
      </c>
      <c r="F31" s="34"/>
      <c r="G31" s="35">
        <v>21</v>
      </c>
      <c r="H31" s="35"/>
      <c r="I31" s="35">
        <f t="shared" si="2"/>
        <v>21</v>
      </c>
      <c r="J31" s="35">
        <v>2</v>
      </c>
      <c r="K31" s="323"/>
      <c r="L31" s="35">
        <v>1</v>
      </c>
      <c r="M31" s="238"/>
      <c r="N31" s="35" t="s">
        <v>163</v>
      </c>
      <c r="O31" s="74"/>
    </row>
    <row r="32" spans="2:15" ht="30.75" thickBot="1" x14ac:dyDescent="0.3">
      <c r="B32" s="299"/>
      <c r="C32" s="300"/>
      <c r="D32" s="142" t="s">
        <v>183</v>
      </c>
      <c r="E32" s="134" t="s">
        <v>203</v>
      </c>
      <c r="F32" s="51"/>
      <c r="G32" s="52"/>
      <c r="H32" s="52">
        <v>21</v>
      </c>
      <c r="I32" s="52">
        <f t="shared" si="2"/>
        <v>21</v>
      </c>
      <c r="J32" s="52">
        <v>2</v>
      </c>
      <c r="K32" s="315"/>
      <c r="L32" s="52">
        <v>1</v>
      </c>
      <c r="M32" s="249"/>
      <c r="N32" s="52" t="s">
        <v>163</v>
      </c>
      <c r="O32" s="53"/>
    </row>
    <row r="33" spans="2:15" ht="15.75" thickBot="1" x14ac:dyDescent="0.3">
      <c r="B33" s="278" t="s">
        <v>156</v>
      </c>
      <c r="C33" s="322"/>
      <c r="D33" s="322"/>
      <c r="E33" s="322"/>
      <c r="F33" s="123">
        <f>SUM(F21:F32)</f>
        <v>178.5</v>
      </c>
      <c r="G33" s="123">
        <f t="shared" ref="G33:J33" si="3">SUM(G21:G32)</f>
        <v>115.5</v>
      </c>
      <c r="H33" s="123">
        <f t="shared" si="3"/>
        <v>94.5</v>
      </c>
      <c r="I33" s="123">
        <f t="shared" si="3"/>
        <v>388.5</v>
      </c>
      <c r="J33" s="123">
        <f t="shared" si="3"/>
        <v>30</v>
      </c>
      <c r="K33" s="57">
        <f>SUM(K21:K32)</f>
        <v>30</v>
      </c>
      <c r="L33" s="57">
        <f>SUM(L21:L32)</f>
        <v>15</v>
      </c>
      <c r="M33" s="58">
        <f>SUM(M21:M32)</f>
        <v>15</v>
      </c>
      <c r="N33" s="69"/>
      <c r="O33" s="122"/>
    </row>
    <row r="34" spans="2:15" x14ac:dyDescent="0.25">
      <c r="B34" s="252" t="s">
        <v>71</v>
      </c>
      <c r="C34" s="253"/>
      <c r="D34" s="253"/>
      <c r="E34" s="254"/>
      <c r="F34" s="225">
        <f>SUM(F21:H32)</f>
        <v>388.5</v>
      </c>
      <c r="G34" s="226"/>
      <c r="H34" s="226"/>
      <c r="I34" s="226"/>
      <c r="J34" s="226"/>
      <c r="K34" s="226"/>
      <c r="L34" s="226"/>
      <c r="M34" s="226"/>
      <c r="N34" s="226"/>
      <c r="O34" s="227"/>
    </row>
    <row r="35" spans="2:15" x14ac:dyDescent="0.25">
      <c r="B35" s="267" t="s">
        <v>72</v>
      </c>
      <c r="C35" s="268"/>
      <c r="D35" s="268"/>
      <c r="E35" s="269"/>
      <c r="F35" s="228">
        <f>SUM(H21:H32)</f>
        <v>94.5</v>
      </c>
      <c r="G35" s="229"/>
      <c r="H35" s="229"/>
      <c r="I35" s="229"/>
      <c r="J35" s="229"/>
      <c r="K35" s="229"/>
      <c r="L35" s="229"/>
      <c r="M35" s="229"/>
      <c r="N35" s="229"/>
      <c r="O35" s="230"/>
    </row>
    <row r="36" spans="2:15" x14ac:dyDescent="0.25">
      <c r="B36" s="267" t="s">
        <v>127</v>
      </c>
      <c r="C36" s="268"/>
      <c r="D36" s="268"/>
      <c r="E36" s="269"/>
      <c r="F36" s="228">
        <f>SUM(G21:G32)</f>
        <v>115.5</v>
      </c>
      <c r="G36" s="229"/>
      <c r="H36" s="229"/>
      <c r="I36" s="229"/>
      <c r="J36" s="229"/>
      <c r="K36" s="229"/>
      <c r="L36" s="229"/>
      <c r="M36" s="229"/>
      <c r="N36" s="229"/>
      <c r="O36" s="230"/>
    </row>
    <row r="37" spans="2:15" x14ac:dyDescent="0.25">
      <c r="B37" s="267" t="s">
        <v>73</v>
      </c>
      <c r="C37" s="268"/>
      <c r="D37" s="268"/>
      <c r="E37" s="269"/>
      <c r="F37" s="228">
        <f>F34/14</f>
        <v>27.75</v>
      </c>
      <c r="G37" s="229"/>
      <c r="H37" s="229"/>
      <c r="I37" s="229"/>
      <c r="J37" s="229"/>
      <c r="K37" s="229"/>
      <c r="L37" s="229"/>
      <c r="M37" s="229"/>
      <c r="N37" s="229"/>
      <c r="O37" s="230"/>
    </row>
    <row r="38" spans="2:15" x14ac:dyDescent="0.25">
      <c r="B38" s="267" t="s">
        <v>128</v>
      </c>
      <c r="C38" s="268"/>
      <c r="D38" s="268"/>
      <c r="E38" s="269"/>
      <c r="F38" s="231">
        <f>F35/F34</f>
        <v>0.24324324324324326</v>
      </c>
      <c r="G38" s="232"/>
      <c r="H38" s="232"/>
      <c r="I38" s="232"/>
      <c r="J38" s="232"/>
      <c r="K38" s="232"/>
      <c r="L38" s="232"/>
      <c r="M38" s="232"/>
      <c r="N38" s="232"/>
      <c r="O38" s="233"/>
    </row>
    <row r="39" spans="2:15" ht="15.75" thickBot="1" x14ac:dyDescent="0.3">
      <c r="B39" s="286" t="s">
        <v>129</v>
      </c>
      <c r="C39" s="287"/>
      <c r="D39" s="287"/>
      <c r="E39" s="288"/>
      <c r="F39" s="242">
        <f>(F36+F35)/F34</f>
        <v>0.54054054054054057</v>
      </c>
      <c r="G39" s="243"/>
      <c r="H39" s="243"/>
      <c r="I39" s="243"/>
      <c r="J39" s="243"/>
      <c r="K39" s="243"/>
      <c r="L39" s="243"/>
      <c r="M39" s="243"/>
      <c r="N39" s="243"/>
      <c r="O39" s="244"/>
    </row>
    <row r="40" spans="2:15" ht="22.5" customHeight="1" x14ac:dyDescent="0.25">
      <c r="B40" s="259" t="s">
        <v>91</v>
      </c>
      <c r="C40" s="281" t="s">
        <v>185</v>
      </c>
      <c r="D40" s="149" t="s">
        <v>186</v>
      </c>
      <c r="E40" s="113" t="s">
        <v>135</v>
      </c>
      <c r="F40" s="62">
        <v>21</v>
      </c>
      <c r="G40" s="63">
        <v>10.5</v>
      </c>
      <c r="H40" s="49"/>
      <c r="I40" s="49">
        <f>SUM(F40:H40)</f>
        <v>31.5</v>
      </c>
      <c r="J40" s="49">
        <v>2</v>
      </c>
      <c r="K40" s="237">
        <v>4</v>
      </c>
      <c r="L40" s="49">
        <v>1</v>
      </c>
      <c r="M40" s="237">
        <v>2</v>
      </c>
      <c r="N40" s="49"/>
      <c r="O40" s="50" t="s">
        <v>163</v>
      </c>
    </row>
    <row r="41" spans="2:15" ht="24.75" customHeight="1" thickBot="1" x14ac:dyDescent="0.3">
      <c r="B41" s="260"/>
      <c r="C41" s="207"/>
      <c r="D41" s="143" t="s">
        <v>187</v>
      </c>
      <c r="E41" s="108" t="s">
        <v>184</v>
      </c>
      <c r="F41" s="66">
        <v>21</v>
      </c>
      <c r="G41" s="67">
        <v>10.5</v>
      </c>
      <c r="H41" s="55"/>
      <c r="I41" s="55">
        <f t="shared" ref="I41:I51" si="4">SUM(F41:H41)</f>
        <v>31.5</v>
      </c>
      <c r="J41" s="55">
        <v>2</v>
      </c>
      <c r="K41" s="239"/>
      <c r="L41" s="55">
        <v>1</v>
      </c>
      <c r="M41" s="239"/>
      <c r="N41" s="55"/>
      <c r="O41" s="56" t="s">
        <v>163</v>
      </c>
    </row>
    <row r="42" spans="2:15" x14ac:dyDescent="0.25">
      <c r="B42" s="259" t="s">
        <v>91</v>
      </c>
      <c r="C42" s="293" t="s">
        <v>188</v>
      </c>
      <c r="D42" s="151" t="s">
        <v>189</v>
      </c>
      <c r="E42" s="113" t="s">
        <v>93</v>
      </c>
      <c r="F42" s="62">
        <v>21</v>
      </c>
      <c r="G42" s="63">
        <v>10.5</v>
      </c>
      <c r="H42" s="49">
        <v>10.5</v>
      </c>
      <c r="I42" s="49">
        <f t="shared" ref="I42:I43" si="5">SUM(F42:H42)</f>
        <v>42</v>
      </c>
      <c r="J42" s="49">
        <v>4</v>
      </c>
      <c r="K42" s="237">
        <v>6</v>
      </c>
      <c r="L42" s="49">
        <v>2</v>
      </c>
      <c r="M42" s="237">
        <v>3</v>
      </c>
      <c r="N42" s="49"/>
      <c r="O42" s="50" t="s">
        <v>163</v>
      </c>
    </row>
    <row r="43" spans="2:15" ht="15.75" thickBot="1" x14ac:dyDescent="0.3">
      <c r="B43" s="260"/>
      <c r="C43" s="326"/>
      <c r="D43" s="150" t="s">
        <v>190</v>
      </c>
      <c r="E43" s="108" t="s">
        <v>92</v>
      </c>
      <c r="F43" s="66">
        <v>21</v>
      </c>
      <c r="G43" s="67">
        <v>10.5</v>
      </c>
      <c r="H43" s="55"/>
      <c r="I43" s="55">
        <f t="shared" si="5"/>
        <v>31.5</v>
      </c>
      <c r="J43" s="55">
        <v>2</v>
      </c>
      <c r="K43" s="239"/>
      <c r="L43" s="55">
        <v>1</v>
      </c>
      <c r="M43" s="239"/>
      <c r="N43" s="55"/>
      <c r="O43" s="56" t="s">
        <v>163</v>
      </c>
    </row>
    <row r="44" spans="2:15" ht="30" customHeight="1" x14ac:dyDescent="0.25">
      <c r="B44" s="259" t="s">
        <v>91</v>
      </c>
      <c r="C44" s="293" t="s">
        <v>512</v>
      </c>
      <c r="D44" s="152" t="s">
        <v>191</v>
      </c>
      <c r="E44" s="113" t="s">
        <v>201</v>
      </c>
      <c r="F44" s="62">
        <v>21</v>
      </c>
      <c r="G44" s="63">
        <v>10.5</v>
      </c>
      <c r="H44" s="49"/>
      <c r="I44" s="49">
        <f t="shared" si="4"/>
        <v>31.5</v>
      </c>
      <c r="J44" s="49">
        <v>2</v>
      </c>
      <c r="K44" s="237">
        <v>4</v>
      </c>
      <c r="L44" s="49">
        <v>1</v>
      </c>
      <c r="M44" s="237">
        <v>2</v>
      </c>
      <c r="N44" s="49"/>
      <c r="O44" s="50" t="s">
        <v>163</v>
      </c>
    </row>
    <row r="45" spans="2:15" ht="24" customHeight="1" thickBot="1" x14ac:dyDescent="0.3">
      <c r="B45" s="260"/>
      <c r="C45" s="326"/>
      <c r="D45" s="153" t="s">
        <v>192</v>
      </c>
      <c r="E45" s="108" t="s">
        <v>202</v>
      </c>
      <c r="F45" s="66">
        <v>21</v>
      </c>
      <c r="G45" s="67"/>
      <c r="H45" s="55">
        <v>10.5</v>
      </c>
      <c r="I45" s="55">
        <f t="shared" si="4"/>
        <v>31.5</v>
      </c>
      <c r="J45" s="55">
        <v>2</v>
      </c>
      <c r="K45" s="239"/>
      <c r="L45" s="55">
        <v>1</v>
      </c>
      <c r="M45" s="239"/>
      <c r="N45" s="55"/>
      <c r="O45" s="56" t="s">
        <v>163</v>
      </c>
    </row>
    <row r="46" spans="2:15" x14ac:dyDescent="0.25">
      <c r="B46" s="259" t="s">
        <v>91</v>
      </c>
      <c r="C46" s="293" t="s">
        <v>193</v>
      </c>
      <c r="D46" s="152" t="s">
        <v>194</v>
      </c>
      <c r="E46" s="113" t="s">
        <v>98</v>
      </c>
      <c r="F46" s="62">
        <v>21</v>
      </c>
      <c r="G46" s="63"/>
      <c r="H46" s="49">
        <v>21</v>
      </c>
      <c r="I46" s="49">
        <f t="shared" si="4"/>
        <v>42</v>
      </c>
      <c r="J46" s="49">
        <v>3</v>
      </c>
      <c r="K46" s="237">
        <v>6</v>
      </c>
      <c r="L46" s="49">
        <v>1.5</v>
      </c>
      <c r="M46" s="237">
        <v>3</v>
      </c>
      <c r="N46" s="49"/>
      <c r="O46" s="50" t="s">
        <v>163</v>
      </c>
    </row>
    <row r="47" spans="2:15" ht="15.75" thickBot="1" x14ac:dyDescent="0.3">
      <c r="B47" s="260"/>
      <c r="C47" s="326"/>
      <c r="D47" s="153" t="s">
        <v>195</v>
      </c>
      <c r="E47" s="108" t="s">
        <v>502</v>
      </c>
      <c r="F47" s="66">
        <v>21</v>
      </c>
      <c r="G47" s="67">
        <v>10.5</v>
      </c>
      <c r="H47" s="55">
        <v>10.5</v>
      </c>
      <c r="I47" s="55">
        <f t="shared" si="4"/>
        <v>42</v>
      </c>
      <c r="J47" s="55">
        <v>3</v>
      </c>
      <c r="K47" s="239"/>
      <c r="L47" s="55">
        <v>1.5</v>
      </c>
      <c r="M47" s="239"/>
      <c r="N47" s="55"/>
      <c r="O47" s="56" t="s">
        <v>163</v>
      </c>
    </row>
    <row r="48" spans="2:15" x14ac:dyDescent="0.25">
      <c r="B48" s="259" t="s">
        <v>91</v>
      </c>
      <c r="C48" s="293" t="s">
        <v>196</v>
      </c>
      <c r="D48" s="152" t="s">
        <v>197</v>
      </c>
      <c r="E48" s="113" t="s">
        <v>533</v>
      </c>
      <c r="F48" s="62"/>
      <c r="G48" s="63">
        <v>21</v>
      </c>
      <c r="H48" s="49"/>
      <c r="I48" s="49">
        <f t="shared" si="4"/>
        <v>21</v>
      </c>
      <c r="J48" s="49">
        <v>2</v>
      </c>
      <c r="K48" s="237">
        <v>4</v>
      </c>
      <c r="L48" s="49">
        <v>1</v>
      </c>
      <c r="M48" s="237">
        <v>2</v>
      </c>
      <c r="N48" s="49" t="s">
        <v>163</v>
      </c>
      <c r="O48" s="50"/>
    </row>
    <row r="49" spans="2:15" ht="15.75" thickBot="1" x14ac:dyDescent="0.3">
      <c r="B49" s="260"/>
      <c r="C49" s="326"/>
      <c r="D49" s="143" t="s">
        <v>557</v>
      </c>
      <c r="E49" s="108" t="s">
        <v>101</v>
      </c>
      <c r="F49" s="66">
        <v>21</v>
      </c>
      <c r="G49" s="67"/>
      <c r="H49" s="55"/>
      <c r="I49" s="55">
        <f t="shared" si="4"/>
        <v>21</v>
      </c>
      <c r="J49" s="55">
        <v>2</v>
      </c>
      <c r="K49" s="239"/>
      <c r="L49" s="55">
        <v>1</v>
      </c>
      <c r="M49" s="239"/>
      <c r="N49" s="55" t="s">
        <v>163</v>
      </c>
      <c r="O49" s="56"/>
    </row>
    <row r="50" spans="2:15" x14ac:dyDescent="0.25">
      <c r="B50" s="259" t="s">
        <v>91</v>
      </c>
      <c r="C50" s="327" t="s">
        <v>504</v>
      </c>
      <c r="D50" s="115" t="s">
        <v>199</v>
      </c>
      <c r="E50" s="113"/>
      <c r="F50" s="62">
        <v>21</v>
      </c>
      <c r="G50" s="63">
        <v>10.5</v>
      </c>
      <c r="H50" s="49"/>
      <c r="I50" s="49">
        <f t="shared" si="4"/>
        <v>31.5</v>
      </c>
      <c r="J50" s="49">
        <v>3</v>
      </c>
      <c r="K50" s="237">
        <v>6</v>
      </c>
      <c r="L50" s="49">
        <v>1.5</v>
      </c>
      <c r="M50" s="237">
        <v>3</v>
      </c>
      <c r="N50" s="49"/>
      <c r="O50" s="50" t="s">
        <v>163</v>
      </c>
    </row>
    <row r="51" spans="2:15" ht="15.75" thickBot="1" x14ac:dyDescent="0.3">
      <c r="B51" s="299"/>
      <c r="C51" s="298"/>
      <c r="D51" s="116" t="s">
        <v>200</v>
      </c>
      <c r="E51" s="114"/>
      <c r="F51" s="64">
        <v>21</v>
      </c>
      <c r="G51" s="65">
        <v>10.5</v>
      </c>
      <c r="H51" s="52"/>
      <c r="I51" s="52">
        <f t="shared" si="4"/>
        <v>31.5</v>
      </c>
      <c r="J51" s="52">
        <v>3</v>
      </c>
      <c r="K51" s="249"/>
      <c r="L51" s="52">
        <v>1.5</v>
      </c>
      <c r="M51" s="249"/>
      <c r="N51" s="52"/>
      <c r="O51" s="53" t="s">
        <v>163</v>
      </c>
    </row>
    <row r="52" spans="2:15" ht="15.75" thickBot="1" x14ac:dyDescent="0.3">
      <c r="B52" s="324" t="s">
        <v>156</v>
      </c>
      <c r="C52" s="325"/>
      <c r="D52" s="325"/>
      <c r="E52" s="325"/>
      <c r="F52" s="68">
        <f>SUM(F40:F51)</f>
        <v>231</v>
      </c>
      <c r="G52" s="68">
        <f t="shared" ref="G52:J52" si="6">SUM(G40:G51)</f>
        <v>105</v>
      </c>
      <c r="H52" s="68">
        <f t="shared" si="6"/>
        <v>52.5</v>
      </c>
      <c r="I52" s="68">
        <f t="shared" si="6"/>
        <v>388.5</v>
      </c>
      <c r="J52" s="68">
        <f t="shared" si="6"/>
        <v>30</v>
      </c>
      <c r="K52" s="57">
        <f>SUM(K40:K51)</f>
        <v>30</v>
      </c>
      <c r="L52" s="57">
        <f>SUM(L40:L51)</f>
        <v>15</v>
      </c>
      <c r="M52" s="58">
        <f>SUM(M40:M51)</f>
        <v>15</v>
      </c>
      <c r="N52" s="69"/>
      <c r="O52" s="122"/>
    </row>
    <row r="53" spans="2:15" x14ac:dyDescent="0.25">
      <c r="B53" s="252" t="s">
        <v>71</v>
      </c>
      <c r="C53" s="253"/>
      <c r="D53" s="253"/>
      <c r="E53" s="254"/>
      <c r="F53" s="225">
        <f>SUM(F40:H51)</f>
        <v>388.5</v>
      </c>
      <c r="G53" s="226"/>
      <c r="H53" s="226"/>
      <c r="I53" s="226"/>
      <c r="J53" s="226"/>
      <c r="K53" s="226"/>
      <c r="L53" s="226"/>
      <c r="M53" s="226"/>
      <c r="N53" s="226"/>
      <c r="O53" s="227"/>
    </row>
    <row r="54" spans="2:15" x14ac:dyDescent="0.25">
      <c r="B54" s="267" t="s">
        <v>72</v>
      </c>
      <c r="C54" s="268"/>
      <c r="D54" s="268"/>
      <c r="E54" s="269"/>
      <c r="F54" s="228">
        <f>SUM(H40:H51)</f>
        <v>52.5</v>
      </c>
      <c r="G54" s="229"/>
      <c r="H54" s="229"/>
      <c r="I54" s="229"/>
      <c r="J54" s="229"/>
      <c r="K54" s="229"/>
      <c r="L54" s="229"/>
      <c r="M54" s="229"/>
      <c r="N54" s="229"/>
      <c r="O54" s="230"/>
    </row>
    <row r="55" spans="2:15" x14ac:dyDescent="0.25">
      <c r="B55" s="267" t="s">
        <v>127</v>
      </c>
      <c r="C55" s="268"/>
      <c r="D55" s="268"/>
      <c r="E55" s="269"/>
      <c r="F55" s="228">
        <f>SUM(G40:G51)</f>
        <v>105</v>
      </c>
      <c r="G55" s="229"/>
      <c r="H55" s="229"/>
      <c r="I55" s="229"/>
      <c r="J55" s="229"/>
      <c r="K55" s="229"/>
      <c r="L55" s="229"/>
      <c r="M55" s="229"/>
      <c r="N55" s="229"/>
      <c r="O55" s="230"/>
    </row>
    <row r="56" spans="2:15" x14ac:dyDescent="0.25">
      <c r="B56" s="267" t="s">
        <v>73</v>
      </c>
      <c r="C56" s="268"/>
      <c r="D56" s="268"/>
      <c r="E56" s="269"/>
      <c r="F56" s="328">
        <f>F53/14</f>
        <v>27.75</v>
      </c>
      <c r="G56" s="329"/>
      <c r="H56" s="329"/>
      <c r="I56" s="329"/>
      <c r="J56" s="329"/>
      <c r="K56" s="329"/>
      <c r="L56" s="329"/>
      <c r="M56" s="329"/>
      <c r="N56" s="329"/>
      <c r="O56" s="330"/>
    </row>
    <row r="57" spans="2:15" x14ac:dyDescent="0.25">
      <c r="B57" s="267" t="s">
        <v>128</v>
      </c>
      <c r="C57" s="268"/>
      <c r="D57" s="268"/>
      <c r="E57" s="269"/>
      <c r="F57" s="231">
        <f>F54/F53</f>
        <v>0.13513513513513514</v>
      </c>
      <c r="G57" s="232"/>
      <c r="H57" s="232"/>
      <c r="I57" s="232"/>
      <c r="J57" s="232"/>
      <c r="K57" s="232"/>
      <c r="L57" s="232"/>
      <c r="M57" s="232"/>
      <c r="N57" s="232"/>
      <c r="O57" s="233"/>
    </row>
    <row r="58" spans="2:15" ht="15.75" thickBot="1" x14ac:dyDescent="0.3">
      <c r="B58" s="286" t="s">
        <v>129</v>
      </c>
      <c r="C58" s="287"/>
      <c r="D58" s="287"/>
      <c r="E58" s="288"/>
      <c r="F58" s="242">
        <f>(F55+F54)/F53</f>
        <v>0.40540540540540543</v>
      </c>
      <c r="G58" s="243"/>
      <c r="H58" s="243"/>
      <c r="I58" s="243"/>
      <c r="J58" s="243"/>
      <c r="K58" s="243"/>
      <c r="L58" s="243"/>
      <c r="M58" s="243"/>
      <c r="N58" s="243"/>
      <c r="O58" s="244"/>
    </row>
    <row r="59" spans="2:15" ht="21.75" customHeight="1" x14ac:dyDescent="0.25">
      <c r="B59" s="279" t="s">
        <v>102</v>
      </c>
      <c r="C59" s="281" t="s">
        <v>204</v>
      </c>
      <c r="D59" s="149" t="s">
        <v>205</v>
      </c>
      <c r="E59" s="113" t="s">
        <v>104</v>
      </c>
      <c r="F59" s="62">
        <v>21</v>
      </c>
      <c r="G59" s="63"/>
      <c r="H59" s="49">
        <v>21</v>
      </c>
      <c r="I59" s="49">
        <f>SUM(F59:H59)</f>
        <v>42</v>
      </c>
      <c r="J59" s="49">
        <v>3</v>
      </c>
      <c r="K59" s="247">
        <v>6</v>
      </c>
      <c r="L59" s="49">
        <v>1.5</v>
      </c>
      <c r="M59" s="247">
        <v>3</v>
      </c>
      <c r="N59" s="49"/>
      <c r="O59" s="50" t="s">
        <v>163</v>
      </c>
    </row>
    <row r="60" spans="2:15" ht="23.25" customHeight="1" thickBot="1" x14ac:dyDescent="0.3">
      <c r="B60" s="280"/>
      <c r="C60" s="207"/>
      <c r="D60" s="150" t="s">
        <v>206</v>
      </c>
      <c r="E60" s="108" t="s">
        <v>105</v>
      </c>
      <c r="F60" s="66">
        <v>21</v>
      </c>
      <c r="G60" s="67"/>
      <c r="H60" s="55">
        <v>21</v>
      </c>
      <c r="I60" s="55">
        <f t="shared" ref="I60:I69" si="7">SUM(F60:H60)</f>
        <v>42</v>
      </c>
      <c r="J60" s="55">
        <v>3</v>
      </c>
      <c r="K60" s="248"/>
      <c r="L60" s="55">
        <v>1.5</v>
      </c>
      <c r="M60" s="248"/>
      <c r="N60" s="55"/>
      <c r="O60" s="56" t="s">
        <v>163</v>
      </c>
    </row>
    <row r="61" spans="2:15" ht="30" customHeight="1" x14ac:dyDescent="0.25">
      <c r="B61" s="279" t="s">
        <v>102</v>
      </c>
      <c r="C61" s="281" t="s">
        <v>535</v>
      </c>
      <c r="D61" s="149" t="s">
        <v>207</v>
      </c>
      <c r="E61" s="113" t="s">
        <v>513</v>
      </c>
      <c r="F61" s="62">
        <v>21</v>
      </c>
      <c r="G61" s="63">
        <v>10.5</v>
      </c>
      <c r="H61" s="49">
        <v>21</v>
      </c>
      <c r="I61" s="49">
        <f t="shared" ref="I61" si="8">SUM(F61:H61)</f>
        <v>52.5</v>
      </c>
      <c r="J61" s="49">
        <v>4</v>
      </c>
      <c r="K61" s="247">
        <v>6</v>
      </c>
      <c r="L61" s="49">
        <v>2</v>
      </c>
      <c r="M61" s="247">
        <v>3</v>
      </c>
      <c r="N61" s="49"/>
      <c r="O61" s="50" t="s">
        <v>163</v>
      </c>
    </row>
    <row r="62" spans="2:15" ht="24.75" customHeight="1" thickBot="1" x14ac:dyDescent="0.3">
      <c r="B62" s="280"/>
      <c r="C62" s="282"/>
      <c r="D62" s="154" t="s">
        <v>208</v>
      </c>
      <c r="E62" s="114" t="s">
        <v>108</v>
      </c>
      <c r="F62" s="64">
        <v>21</v>
      </c>
      <c r="G62" s="65"/>
      <c r="H62" s="52">
        <v>10.5</v>
      </c>
      <c r="I62" s="52">
        <f t="shared" si="7"/>
        <v>31.5</v>
      </c>
      <c r="J62" s="52">
        <v>2</v>
      </c>
      <c r="K62" s="251"/>
      <c r="L62" s="52">
        <v>1</v>
      </c>
      <c r="M62" s="251"/>
      <c r="N62" s="52"/>
      <c r="O62" s="53" t="s">
        <v>163</v>
      </c>
    </row>
    <row r="63" spans="2:15" ht="22.5" customHeight="1" x14ac:dyDescent="0.25">
      <c r="B63" s="283" t="s">
        <v>102</v>
      </c>
      <c r="C63" s="285" t="s">
        <v>536</v>
      </c>
      <c r="D63" s="155" t="s">
        <v>209</v>
      </c>
      <c r="E63" s="109" t="s">
        <v>532</v>
      </c>
      <c r="F63" s="70">
        <v>21</v>
      </c>
      <c r="G63" s="71">
        <v>10.5</v>
      </c>
      <c r="H63" s="47"/>
      <c r="I63" s="47">
        <f t="shared" ref="I63" si="9">SUM(F63:H63)</f>
        <v>31.5</v>
      </c>
      <c r="J63" s="47">
        <v>2</v>
      </c>
      <c r="K63" s="247">
        <v>6</v>
      </c>
      <c r="L63" s="47">
        <v>1</v>
      </c>
      <c r="M63" s="247">
        <v>3</v>
      </c>
      <c r="N63" s="47"/>
      <c r="O63" s="121" t="s">
        <v>163</v>
      </c>
    </row>
    <row r="64" spans="2:15" ht="15.75" thickBot="1" x14ac:dyDescent="0.3">
      <c r="B64" s="284"/>
      <c r="C64" s="214"/>
      <c r="D64" s="150" t="s">
        <v>210</v>
      </c>
      <c r="E64" s="108" t="s">
        <v>534</v>
      </c>
      <c r="F64" s="66">
        <v>21</v>
      </c>
      <c r="G64" s="67">
        <v>10.5</v>
      </c>
      <c r="H64" s="55">
        <v>21</v>
      </c>
      <c r="I64" s="55">
        <f t="shared" si="7"/>
        <v>52.5</v>
      </c>
      <c r="J64" s="55">
        <v>4</v>
      </c>
      <c r="K64" s="248"/>
      <c r="L64" s="55">
        <v>2</v>
      </c>
      <c r="M64" s="248"/>
      <c r="N64" s="55"/>
      <c r="O64" s="56" t="s">
        <v>163</v>
      </c>
    </row>
    <row r="65" spans="2:15" x14ac:dyDescent="0.25">
      <c r="B65" s="279" t="s">
        <v>102</v>
      </c>
      <c r="C65" s="293" t="s">
        <v>211</v>
      </c>
      <c r="D65" s="152" t="s">
        <v>212</v>
      </c>
      <c r="E65" s="137" t="s">
        <v>556</v>
      </c>
      <c r="F65" s="62"/>
      <c r="G65" s="63">
        <v>21</v>
      </c>
      <c r="H65" s="49"/>
      <c r="I65" s="49">
        <f t="shared" si="7"/>
        <v>21</v>
      </c>
      <c r="J65" s="49">
        <v>2</v>
      </c>
      <c r="K65" s="237">
        <v>6</v>
      </c>
      <c r="L65" s="49">
        <v>1</v>
      </c>
      <c r="M65" s="237">
        <v>3</v>
      </c>
      <c r="N65" s="49" t="s">
        <v>163</v>
      </c>
      <c r="O65" s="50"/>
    </row>
    <row r="66" spans="2:15" ht="30" x14ac:dyDescent="0.25">
      <c r="B66" s="291"/>
      <c r="C66" s="294"/>
      <c r="D66" s="157" t="s">
        <v>198</v>
      </c>
      <c r="E66" s="41" t="s">
        <v>111</v>
      </c>
      <c r="F66" s="42">
        <v>21</v>
      </c>
      <c r="G66" s="16"/>
      <c r="H66" s="35"/>
      <c r="I66" s="35">
        <f t="shared" si="7"/>
        <v>21</v>
      </c>
      <c r="J66" s="35">
        <v>2</v>
      </c>
      <c r="K66" s="238"/>
      <c r="L66" s="35">
        <v>1</v>
      </c>
      <c r="M66" s="238"/>
      <c r="N66" s="35"/>
      <c r="O66" s="74" t="s">
        <v>163</v>
      </c>
    </row>
    <row r="67" spans="2:15" ht="15.75" thickBot="1" x14ac:dyDescent="0.3">
      <c r="B67" s="292"/>
      <c r="C67" s="295"/>
      <c r="D67" s="158" t="s">
        <v>213</v>
      </c>
      <c r="E67" s="138" t="s">
        <v>553</v>
      </c>
      <c r="F67" s="64"/>
      <c r="G67" s="65">
        <v>21</v>
      </c>
      <c r="H67" s="52"/>
      <c r="I67" s="52">
        <f t="shared" si="7"/>
        <v>21</v>
      </c>
      <c r="J67" s="52">
        <v>2</v>
      </c>
      <c r="K67" s="249"/>
      <c r="L67" s="52">
        <v>1</v>
      </c>
      <c r="M67" s="249"/>
      <c r="N67" s="52" t="s">
        <v>163</v>
      </c>
      <c r="O67" s="53"/>
    </row>
    <row r="68" spans="2:15" x14ac:dyDescent="0.25">
      <c r="B68" s="296" t="s">
        <v>102</v>
      </c>
      <c r="C68" s="297" t="s">
        <v>503</v>
      </c>
      <c r="D68" s="156" t="s">
        <v>214</v>
      </c>
      <c r="E68" s="136"/>
      <c r="F68" s="70">
        <v>10.5</v>
      </c>
      <c r="G68" s="71"/>
      <c r="H68" s="47">
        <v>21</v>
      </c>
      <c r="I68" s="47">
        <f t="shared" si="7"/>
        <v>31.5</v>
      </c>
      <c r="J68" s="47">
        <v>3</v>
      </c>
      <c r="K68" s="250">
        <v>6</v>
      </c>
      <c r="L68" s="47">
        <v>1.5</v>
      </c>
      <c r="M68" s="250">
        <v>3</v>
      </c>
      <c r="N68" s="47"/>
      <c r="O68" s="121" t="s">
        <v>163</v>
      </c>
    </row>
    <row r="69" spans="2:15" ht="15.75" thickBot="1" x14ac:dyDescent="0.3">
      <c r="B69" s="292"/>
      <c r="C69" s="298"/>
      <c r="D69" s="116" t="s">
        <v>215</v>
      </c>
      <c r="E69" s="114"/>
      <c r="F69" s="64">
        <v>21</v>
      </c>
      <c r="G69" s="65"/>
      <c r="H69" s="52">
        <v>10.5</v>
      </c>
      <c r="I69" s="52">
        <f t="shared" si="7"/>
        <v>31.5</v>
      </c>
      <c r="J69" s="52">
        <v>3</v>
      </c>
      <c r="K69" s="249"/>
      <c r="L69" s="52">
        <v>1.5</v>
      </c>
      <c r="M69" s="249"/>
      <c r="N69" s="52"/>
      <c r="O69" s="53" t="s">
        <v>163</v>
      </c>
    </row>
    <row r="70" spans="2:15" ht="15.75" thickBot="1" x14ac:dyDescent="0.3">
      <c r="B70" s="289" t="s">
        <v>156</v>
      </c>
      <c r="C70" s="290"/>
      <c r="D70" s="290"/>
      <c r="E70" s="290"/>
      <c r="F70" s="68">
        <f t="shared" ref="F70:M70" si="10">SUM(F59:F69)</f>
        <v>178.5</v>
      </c>
      <c r="G70" s="68">
        <f t="shared" si="10"/>
        <v>73.5</v>
      </c>
      <c r="H70" s="68">
        <f t="shared" si="10"/>
        <v>126</v>
      </c>
      <c r="I70" s="68">
        <f t="shared" si="10"/>
        <v>378</v>
      </c>
      <c r="J70" s="68">
        <f t="shared" si="10"/>
        <v>30</v>
      </c>
      <c r="K70" s="110">
        <f t="shared" si="10"/>
        <v>30</v>
      </c>
      <c r="L70" s="57">
        <f t="shared" si="10"/>
        <v>15</v>
      </c>
      <c r="M70" s="75">
        <f t="shared" si="10"/>
        <v>15</v>
      </c>
      <c r="N70" s="69"/>
      <c r="O70" s="122"/>
    </row>
    <row r="71" spans="2:15" x14ac:dyDescent="0.25">
      <c r="B71" s="252" t="s">
        <v>71</v>
      </c>
      <c r="C71" s="253"/>
      <c r="D71" s="253"/>
      <c r="E71" s="254"/>
      <c r="F71" s="225">
        <f>SUM(F59:H69)</f>
        <v>378</v>
      </c>
      <c r="G71" s="226"/>
      <c r="H71" s="226"/>
      <c r="I71" s="226"/>
      <c r="J71" s="226"/>
      <c r="K71" s="226"/>
      <c r="L71" s="226"/>
      <c r="M71" s="226"/>
      <c r="N71" s="226"/>
      <c r="O71" s="227"/>
    </row>
    <row r="72" spans="2:15" x14ac:dyDescent="0.25">
      <c r="B72" s="267" t="s">
        <v>72</v>
      </c>
      <c r="C72" s="268"/>
      <c r="D72" s="268"/>
      <c r="E72" s="269"/>
      <c r="F72" s="228">
        <f>SUM(H59:H69)</f>
        <v>126</v>
      </c>
      <c r="G72" s="229"/>
      <c r="H72" s="229"/>
      <c r="I72" s="229"/>
      <c r="J72" s="229"/>
      <c r="K72" s="229"/>
      <c r="L72" s="229"/>
      <c r="M72" s="229"/>
      <c r="N72" s="229"/>
      <c r="O72" s="230"/>
    </row>
    <row r="73" spans="2:15" x14ac:dyDescent="0.25">
      <c r="B73" s="267" t="s">
        <v>127</v>
      </c>
      <c r="C73" s="268"/>
      <c r="D73" s="268"/>
      <c r="E73" s="269"/>
      <c r="F73" s="228">
        <f>SUM(G59:G69)</f>
        <v>73.5</v>
      </c>
      <c r="G73" s="229"/>
      <c r="H73" s="229"/>
      <c r="I73" s="229"/>
      <c r="J73" s="229"/>
      <c r="K73" s="229"/>
      <c r="L73" s="229"/>
      <c r="M73" s="229"/>
      <c r="N73" s="229"/>
      <c r="O73" s="230"/>
    </row>
    <row r="74" spans="2:15" x14ac:dyDescent="0.25">
      <c r="B74" s="267" t="s">
        <v>73</v>
      </c>
      <c r="C74" s="268"/>
      <c r="D74" s="268"/>
      <c r="E74" s="269"/>
      <c r="F74" s="228">
        <f>F71/14</f>
        <v>27</v>
      </c>
      <c r="G74" s="229"/>
      <c r="H74" s="229"/>
      <c r="I74" s="229"/>
      <c r="J74" s="229"/>
      <c r="K74" s="229"/>
      <c r="L74" s="229"/>
      <c r="M74" s="229"/>
      <c r="N74" s="229"/>
      <c r="O74" s="230"/>
    </row>
    <row r="75" spans="2:15" x14ac:dyDescent="0.25">
      <c r="B75" s="267" t="s">
        <v>128</v>
      </c>
      <c r="C75" s="268"/>
      <c r="D75" s="268"/>
      <c r="E75" s="269"/>
      <c r="F75" s="231">
        <f>F72/F71</f>
        <v>0.33333333333333331</v>
      </c>
      <c r="G75" s="232"/>
      <c r="H75" s="232"/>
      <c r="I75" s="232"/>
      <c r="J75" s="232"/>
      <c r="K75" s="232"/>
      <c r="L75" s="232"/>
      <c r="M75" s="232"/>
      <c r="N75" s="232"/>
      <c r="O75" s="233"/>
    </row>
    <row r="76" spans="2:15" ht="15.75" thickBot="1" x14ac:dyDescent="0.3">
      <c r="B76" s="286" t="s">
        <v>129</v>
      </c>
      <c r="C76" s="287"/>
      <c r="D76" s="287"/>
      <c r="E76" s="288"/>
      <c r="F76" s="242">
        <f>(F73+F72)/F71</f>
        <v>0.52777777777777779</v>
      </c>
      <c r="G76" s="243"/>
      <c r="H76" s="243"/>
      <c r="I76" s="243"/>
      <c r="J76" s="243"/>
      <c r="K76" s="243"/>
      <c r="L76" s="243"/>
      <c r="M76" s="243"/>
      <c r="N76" s="243"/>
      <c r="O76" s="244"/>
    </row>
    <row r="77" spans="2:15" ht="21.75" customHeight="1" x14ac:dyDescent="0.25">
      <c r="B77" s="259" t="s">
        <v>112</v>
      </c>
      <c r="C77" s="257" t="s">
        <v>507</v>
      </c>
      <c r="D77" s="141" t="s">
        <v>216</v>
      </c>
      <c r="E77" s="113" t="s">
        <v>113</v>
      </c>
      <c r="F77" s="48">
        <v>21</v>
      </c>
      <c r="G77" s="49"/>
      <c r="H77" s="49">
        <v>21</v>
      </c>
      <c r="I77" s="49">
        <f>SUM(F77:H77)</f>
        <v>42</v>
      </c>
      <c r="J77" s="63">
        <v>3</v>
      </c>
      <c r="K77" s="245">
        <v>5</v>
      </c>
      <c r="L77" s="63">
        <v>1.5</v>
      </c>
      <c r="M77" s="245">
        <v>2.5</v>
      </c>
      <c r="N77" s="63"/>
      <c r="O77" s="76" t="s">
        <v>163</v>
      </c>
    </row>
    <row r="78" spans="2:15" ht="24.75" customHeight="1" thickBot="1" x14ac:dyDescent="0.3">
      <c r="B78" s="260"/>
      <c r="C78" s="205"/>
      <c r="D78" s="144" t="s">
        <v>217</v>
      </c>
      <c r="E78" s="108" t="s">
        <v>114</v>
      </c>
      <c r="F78" s="54">
        <v>21</v>
      </c>
      <c r="G78" s="55"/>
      <c r="H78" s="55"/>
      <c r="I78" s="55">
        <f t="shared" ref="I78:I89" si="11">SUM(F78:H78)</f>
        <v>21</v>
      </c>
      <c r="J78" s="67">
        <v>2</v>
      </c>
      <c r="K78" s="246"/>
      <c r="L78" s="67">
        <v>1</v>
      </c>
      <c r="M78" s="246"/>
      <c r="N78" s="67"/>
      <c r="O78" s="77" t="s">
        <v>163</v>
      </c>
    </row>
    <row r="79" spans="2:15" x14ac:dyDescent="0.25">
      <c r="B79" s="255" t="s">
        <v>112</v>
      </c>
      <c r="C79" s="257" t="s">
        <v>508</v>
      </c>
      <c r="D79" s="141" t="s">
        <v>218</v>
      </c>
      <c r="E79" s="113" t="s">
        <v>497</v>
      </c>
      <c r="F79" s="48">
        <v>21</v>
      </c>
      <c r="G79" s="49"/>
      <c r="H79" s="49">
        <v>21</v>
      </c>
      <c r="I79" s="49">
        <f t="shared" si="11"/>
        <v>42</v>
      </c>
      <c r="J79" s="49">
        <v>3</v>
      </c>
      <c r="K79" s="237">
        <v>5</v>
      </c>
      <c r="L79" s="49">
        <v>1.5</v>
      </c>
      <c r="M79" s="237">
        <v>2.5</v>
      </c>
      <c r="N79" s="49"/>
      <c r="O79" s="50" t="s">
        <v>163</v>
      </c>
    </row>
    <row r="80" spans="2:15" ht="15.75" thickBot="1" x14ac:dyDescent="0.3">
      <c r="B80" s="256"/>
      <c r="C80" s="258"/>
      <c r="D80" s="139" t="s">
        <v>219</v>
      </c>
      <c r="E80" s="41" t="s">
        <v>115</v>
      </c>
      <c r="F80" s="34">
        <v>21</v>
      </c>
      <c r="G80" s="35"/>
      <c r="H80" s="35"/>
      <c r="I80" s="35">
        <f t="shared" si="11"/>
        <v>21</v>
      </c>
      <c r="J80" s="35">
        <v>2</v>
      </c>
      <c r="K80" s="238"/>
      <c r="L80" s="35">
        <v>1</v>
      </c>
      <c r="M80" s="238"/>
      <c r="N80" s="35"/>
      <c r="O80" s="74" t="s">
        <v>163</v>
      </c>
    </row>
    <row r="81" spans="2:15" ht="30" customHeight="1" x14ac:dyDescent="0.25">
      <c r="B81" s="277" t="s">
        <v>112</v>
      </c>
      <c r="C81" s="275" t="s">
        <v>509</v>
      </c>
      <c r="D81" s="141" t="s">
        <v>220</v>
      </c>
      <c r="E81" s="113" t="s">
        <v>498</v>
      </c>
      <c r="F81" s="48">
        <v>21</v>
      </c>
      <c r="G81" s="49"/>
      <c r="H81" s="49">
        <v>21</v>
      </c>
      <c r="I81" s="49">
        <f t="shared" si="11"/>
        <v>42</v>
      </c>
      <c r="J81" s="49">
        <v>4</v>
      </c>
      <c r="K81" s="237">
        <v>6</v>
      </c>
      <c r="L81" s="49">
        <v>2</v>
      </c>
      <c r="M81" s="237">
        <v>3</v>
      </c>
      <c r="N81" s="49"/>
      <c r="O81" s="50" t="s">
        <v>163</v>
      </c>
    </row>
    <row r="82" spans="2:15" ht="30.75" thickBot="1" x14ac:dyDescent="0.3">
      <c r="B82" s="278"/>
      <c r="C82" s="276"/>
      <c r="D82" s="139" t="s">
        <v>221</v>
      </c>
      <c r="E82" s="41" t="s">
        <v>510</v>
      </c>
      <c r="F82" s="34">
        <v>21</v>
      </c>
      <c r="G82" s="35"/>
      <c r="H82" s="35">
        <v>10.5</v>
      </c>
      <c r="I82" s="35">
        <f t="shared" si="11"/>
        <v>31.5</v>
      </c>
      <c r="J82" s="35">
        <v>2</v>
      </c>
      <c r="K82" s="238"/>
      <c r="L82" s="35">
        <v>1</v>
      </c>
      <c r="M82" s="238"/>
      <c r="N82" s="35"/>
      <c r="O82" s="74" t="s">
        <v>163</v>
      </c>
    </row>
    <row r="83" spans="2:15" x14ac:dyDescent="0.25">
      <c r="B83" s="259" t="s">
        <v>112</v>
      </c>
      <c r="C83" s="257" t="s">
        <v>222</v>
      </c>
      <c r="D83" s="141" t="s">
        <v>223</v>
      </c>
      <c r="E83" s="113" t="s">
        <v>117</v>
      </c>
      <c r="F83" s="48">
        <v>21</v>
      </c>
      <c r="G83" s="49">
        <v>10.5</v>
      </c>
      <c r="H83" s="49"/>
      <c r="I83" s="49">
        <f t="shared" si="11"/>
        <v>31.5</v>
      </c>
      <c r="J83" s="49">
        <v>2</v>
      </c>
      <c r="K83" s="237">
        <v>4</v>
      </c>
      <c r="L83" s="49">
        <v>1</v>
      </c>
      <c r="M83" s="237">
        <v>2</v>
      </c>
      <c r="N83" s="49"/>
      <c r="O83" s="50" t="s">
        <v>163</v>
      </c>
    </row>
    <row r="84" spans="2:15" ht="30.75" thickBot="1" x14ac:dyDescent="0.3">
      <c r="B84" s="260"/>
      <c r="C84" s="205"/>
      <c r="D84" s="144" t="s">
        <v>224</v>
      </c>
      <c r="E84" s="108" t="s">
        <v>118</v>
      </c>
      <c r="F84" s="54">
        <v>10.5</v>
      </c>
      <c r="G84" s="55"/>
      <c r="H84" s="55">
        <v>21</v>
      </c>
      <c r="I84" s="55">
        <f t="shared" si="11"/>
        <v>31.5</v>
      </c>
      <c r="J84" s="55">
        <v>2</v>
      </c>
      <c r="K84" s="239"/>
      <c r="L84" s="55">
        <v>1</v>
      </c>
      <c r="M84" s="239"/>
      <c r="N84" s="55"/>
      <c r="O84" s="56" t="s">
        <v>163</v>
      </c>
    </row>
    <row r="85" spans="2:15" x14ac:dyDescent="0.25">
      <c r="B85" s="259" t="s">
        <v>112</v>
      </c>
      <c r="C85" s="271" t="s">
        <v>225</v>
      </c>
      <c r="D85" s="159" t="s">
        <v>226</v>
      </c>
      <c r="E85" s="113" t="s">
        <v>565</v>
      </c>
      <c r="F85" s="48"/>
      <c r="G85" s="49">
        <v>21</v>
      </c>
      <c r="H85" s="49"/>
      <c r="I85" s="49">
        <f t="shared" si="11"/>
        <v>21</v>
      </c>
      <c r="J85" s="49">
        <v>2</v>
      </c>
      <c r="K85" s="237">
        <v>6</v>
      </c>
      <c r="L85" s="49">
        <v>1</v>
      </c>
      <c r="M85" s="237">
        <v>3</v>
      </c>
      <c r="N85" s="49" t="s">
        <v>163</v>
      </c>
      <c r="O85" s="50"/>
    </row>
    <row r="86" spans="2:15" x14ac:dyDescent="0.25">
      <c r="B86" s="270"/>
      <c r="C86" s="272"/>
      <c r="D86" s="160" t="s">
        <v>227</v>
      </c>
      <c r="E86" s="41" t="s">
        <v>120</v>
      </c>
      <c r="F86" s="34">
        <v>21</v>
      </c>
      <c r="G86" s="35"/>
      <c r="H86" s="35"/>
      <c r="I86" s="35">
        <f t="shared" si="11"/>
        <v>21</v>
      </c>
      <c r="J86" s="35">
        <v>2</v>
      </c>
      <c r="K86" s="238"/>
      <c r="L86" s="35">
        <v>1</v>
      </c>
      <c r="M86" s="238"/>
      <c r="N86" s="35" t="s">
        <v>163</v>
      </c>
      <c r="O86" s="74"/>
    </row>
    <row r="87" spans="2:15" ht="30" x14ac:dyDescent="0.25">
      <c r="B87" s="270"/>
      <c r="C87" s="272"/>
      <c r="D87" s="160" t="s">
        <v>228</v>
      </c>
      <c r="E87" s="41" t="s">
        <v>566</v>
      </c>
      <c r="F87" s="34">
        <v>21</v>
      </c>
      <c r="G87" s="35"/>
      <c r="H87" s="35"/>
      <c r="I87" s="35">
        <f t="shared" si="11"/>
        <v>21</v>
      </c>
      <c r="J87" s="35">
        <v>2</v>
      </c>
      <c r="K87" s="238"/>
      <c r="L87" s="35">
        <v>1</v>
      </c>
      <c r="M87" s="238"/>
      <c r="N87" s="35" t="s">
        <v>163</v>
      </c>
      <c r="O87" s="74"/>
    </row>
    <row r="88" spans="2:15" x14ac:dyDescent="0.25">
      <c r="B88" s="270" t="s">
        <v>112</v>
      </c>
      <c r="C88" s="273" t="s">
        <v>554</v>
      </c>
      <c r="D88" s="112" t="s">
        <v>229</v>
      </c>
      <c r="E88" s="41"/>
      <c r="F88" s="34">
        <v>21</v>
      </c>
      <c r="G88" s="35"/>
      <c r="H88" s="35">
        <v>10.5</v>
      </c>
      <c r="I88" s="35">
        <f t="shared" si="11"/>
        <v>31.5</v>
      </c>
      <c r="J88" s="35">
        <v>2</v>
      </c>
      <c r="K88" s="238">
        <v>4</v>
      </c>
      <c r="L88" s="35">
        <v>1</v>
      </c>
      <c r="M88" s="238">
        <v>2</v>
      </c>
      <c r="N88" s="35"/>
      <c r="O88" s="74" t="s">
        <v>163</v>
      </c>
    </row>
    <row r="89" spans="2:15" ht="15.75" thickBot="1" x14ac:dyDescent="0.3">
      <c r="B89" s="260"/>
      <c r="C89" s="274"/>
      <c r="D89" s="107" t="s">
        <v>230</v>
      </c>
      <c r="E89" s="108"/>
      <c r="F89" s="54">
        <v>21</v>
      </c>
      <c r="G89" s="67"/>
      <c r="H89" s="55">
        <v>10.5</v>
      </c>
      <c r="I89" s="55">
        <f t="shared" si="11"/>
        <v>31.5</v>
      </c>
      <c r="J89" s="55">
        <v>2</v>
      </c>
      <c r="K89" s="239"/>
      <c r="L89" s="55">
        <v>1</v>
      </c>
      <c r="M89" s="239"/>
      <c r="N89" s="52"/>
      <c r="O89" s="53" t="s">
        <v>163</v>
      </c>
    </row>
    <row r="90" spans="2:15" ht="15.75" thickBot="1" x14ac:dyDescent="0.3">
      <c r="B90" s="240" t="s">
        <v>156</v>
      </c>
      <c r="C90" s="241"/>
      <c r="D90" s="241"/>
      <c r="E90" s="241"/>
      <c r="F90" s="60">
        <f>SUM(F77:F89)</f>
        <v>241.5</v>
      </c>
      <c r="G90" s="60">
        <f t="shared" ref="G90:J90" si="12">SUM(G77:G89)</f>
        <v>31.5</v>
      </c>
      <c r="H90" s="60">
        <f t="shared" si="12"/>
        <v>115.5</v>
      </c>
      <c r="I90" s="60">
        <f t="shared" si="12"/>
        <v>388.5</v>
      </c>
      <c r="J90" s="60">
        <f t="shared" si="12"/>
        <v>30</v>
      </c>
      <c r="K90" s="72">
        <f>SUM(K77:K89)</f>
        <v>30</v>
      </c>
      <c r="L90" s="59">
        <f>SUM(L77:L89)</f>
        <v>15</v>
      </c>
      <c r="M90" s="73">
        <f>SUM(M77:M89)</f>
        <v>15</v>
      </c>
      <c r="N90" s="69"/>
      <c r="O90" s="122"/>
    </row>
    <row r="91" spans="2:15" x14ac:dyDescent="0.25">
      <c r="B91" s="252" t="s">
        <v>71</v>
      </c>
      <c r="C91" s="253"/>
      <c r="D91" s="253"/>
      <c r="E91" s="254"/>
      <c r="F91" s="225">
        <f>SUM(F77:H89)</f>
        <v>388.5</v>
      </c>
      <c r="G91" s="226"/>
      <c r="H91" s="226"/>
      <c r="I91" s="226"/>
      <c r="J91" s="226"/>
      <c r="K91" s="226"/>
      <c r="L91" s="226"/>
      <c r="M91" s="226"/>
      <c r="N91" s="226"/>
      <c r="O91" s="227"/>
    </row>
    <row r="92" spans="2:15" x14ac:dyDescent="0.25">
      <c r="B92" s="267" t="s">
        <v>72</v>
      </c>
      <c r="C92" s="268"/>
      <c r="D92" s="268"/>
      <c r="E92" s="269"/>
      <c r="F92" s="228">
        <f>SUM(H77:H89)</f>
        <v>115.5</v>
      </c>
      <c r="G92" s="229"/>
      <c r="H92" s="229"/>
      <c r="I92" s="229"/>
      <c r="J92" s="229"/>
      <c r="K92" s="229"/>
      <c r="L92" s="229"/>
      <c r="M92" s="229"/>
      <c r="N92" s="229"/>
      <c r="O92" s="230"/>
    </row>
    <row r="93" spans="2:15" x14ac:dyDescent="0.25">
      <c r="B93" s="267" t="s">
        <v>127</v>
      </c>
      <c r="C93" s="268"/>
      <c r="D93" s="268"/>
      <c r="E93" s="269"/>
      <c r="F93" s="228">
        <f>SUM(G77:G89)</f>
        <v>31.5</v>
      </c>
      <c r="G93" s="229"/>
      <c r="H93" s="229"/>
      <c r="I93" s="229"/>
      <c r="J93" s="229"/>
      <c r="K93" s="229"/>
      <c r="L93" s="229"/>
      <c r="M93" s="229"/>
      <c r="N93" s="229"/>
      <c r="O93" s="230"/>
    </row>
    <row r="94" spans="2:15" x14ac:dyDescent="0.25">
      <c r="B94" s="267" t="s">
        <v>73</v>
      </c>
      <c r="C94" s="268"/>
      <c r="D94" s="268"/>
      <c r="E94" s="269"/>
      <c r="F94" s="228">
        <f>F91/14</f>
        <v>27.75</v>
      </c>
      <c r="G94" s="229"/>
      <c r="H94" s="229"/>
      <c r="I94" s="229"/>
      <c r="J94" s="229"/>
      <c r="K94" s="229"/>
      <c r="L94" s="229"/>
      <c r="M94" s="229"/>
      <c r="N94" s="229"/>
      <c r="O94" s="230"/>
    </row>
    <row r="95" spans="2:15" x14ac:dyDescent="0.25">
      <c r="B95" s="267" t="s">
        <v>128</v>
      </c>
      <c r="C95" s="268"/>
      <c r="D95" s="268"/>
      <c r="E95" s="269"/>
      <c r="F95" s="231">
        <f>F92/F91</f>
        <v>0.29729729729729731</v>
      </c>
      <c r="G95" s="232"/>
      <c r="H95" s="232"/>
      <c r="I95" s="232"/>
      <c r="J95" s="232"/>
      <c r="K95" s="232"/>
      <c r="L95" s="232"/>
      <c r="M95" s="232"/>
      <c r="N95" s="232"/>
      <c r="O95" s="233"/>
    </row>
    <row r="96" spans="2:15" x14ac:dyDescent="0.25">
      <c r="B96" s="267" t="s">
        <v>129</v>
      </c>
      <c r="C96" s="268"/>
      <c r="D96" s="268"/>
      <c r="E96" s="269"/>
      <c r="F96" s="231">
        <f>(F93+F92)/F91</f>
        <v>0.3783783783783784</v>
      </c>
      <c r="G96" s="232"/>
      <c r="H96" s="232"/>
      <c r="I96" s="232"/>
      <c r="J96" s="232"/>
      <c r="K96" s="232"/>
      <c r="L96" s="232"/>
      <c r="M96" s="232"/>
      <c r="N96" s="232"/>
      <c r="O96" s="233"/>
    </row>
    <row r="97" spans="2:15" x14ac:dyDescent="0.25">
      <c r="B97" s="264" t="s">
        <v>122</v>
      </c>
      <c r="C97" s="265"/>
      <c r="D97" s="265"/>
      <c r="E97" s="266"/>
      <c r="F97" s="234">
        <f>F91+F71+F53+F34+F15</f>
        <v>1921.5</v>
      </c>
      <c r="G97" s="235"/>
      <c r="H97" s="235"/>
      <c r="I97" s="235"/>
      <c r="J97" s="235"/>
      <c r="K97" s="235"/>
      <c r="L97" s="235"/>
      <c r="M97" s="235"/>
      <c r="N97" s="235"/>
      <c r="O97" s="236"/>
    </row>
    <row r="98" spans="2:15" x14ac:dyDescent="0.25">
      <c r="B98" s="264" t="s">
        <v>123</v>
      </c>
      <c r="C98" s="265"/>
      <c r="D98" s="265"/>
      <c r="E98" s="266"/>
      <c r="F98" s="234">
        <f>F92+F72+F54+F35+F16</f>
        <v>462</v>
      </c>
      <c r="G98" s="235"/>
      <c r="H98" s="235"/>
      <c r="I98" s="235"/>
      <c r="J98" s="235"/>
      <c r="K98" s="235"/>
      <c r="L98" s="235"/>
      <c r="M98" s="235"/>
      <c r="N98" s="235"/>
      <c r="O98" s="236"/>
    </row>
    <row r="99" spans="2:15" x14ac:dyDescent="0.25">
      <c r="B99" s="264" t="s">
        <v>130</v>
      </c>
      <c r="C99" s="265"/>
      <c r="D99" s="265"/>
      <c r="E99" s="266"/>
      <c r="F99" s="234">
        <f>F93+F73+F55+F36+F17</f>
        <v>462</v>
      </c>
      <c r="G99" s="235"/>
      <c r="H99" s="235"/>
      <c r="I99" s="235"/>
      <c r="J99" s="235"/>
      <c r="K99" s="235"/>
      <c r="L99" s="235"/>
      <c r="M99" s="235"/>
      <c r="N99" s="235"/>
      <c r="O99" s="236"/>
    </row>
    <row r="100" spans="2:15" x14ac:dyDescent="0.25">
      <c r="B100" s="264" t="s">
        <v>124</v>
      </c>
      <c r="C100" s="265"/>
      <c r="D100" s="265"/>
      <c r="E100" s="266"/>
      <c r="F100" s="219">
        <f>F98/F97</f>
        <v>0.24043715846994534</v>
      </c>
      <c r="G100" s="220"/>
      <c r="H100" s="220"/>
      <c r="I100" s="220"/>
      <c r="J100" s="220"/>
      <c r="K100" s="220"/>
      <c r="L100" s="220"/>
      <c r="M100" s="220"/>
      <c r="N100" s="220"/>
      <c r="O100" s="221"/>
    </row>
    <row r="101" spans="2:15" ht="15.75" thickBot="1" x14ac:dyDescent="0.3">
      <c r="B101" s="261" t="s">
        <v>131</v>
      </c>
      <c r="C101" s="262"/>
      <c r="D101" s="262"/>
      <c r="E101" s="263"/>
      <c r="F101" s="222">
        <f>(F98+F99)/F97</f>
        <v>0.48087431693989069</v>
      </c>
      <c r="G101" s="223"/>
      <c r="H101" s="223"/>
      <c r="I101" s="223"/>
      <c r="J101" s="223"/>
      <c r="K101" s="223"/>
      <c r="L101" s="223"/>
      <c r="M101" s="223"/>
      <c r="N101" s="223"/>
      <c r="O101" s="224"/>
    </row>
    <row r="103" spans="2:15" x14ac:dyDescent="0.25">
      <c r="B103" s="1" t="s">
        <v>494</v>
      </c>
    </row>
    <row r="104" spans="2:15" x14ac:dyDescent="0.25">
      <c r="B104" s="1" t="s">
        <v>555</v>
      </c>
    </row>
    <row r="105" spans="2:15" x14ac:dyDescent="0.25">
      <c r="B105" s="1" t="s">
        <v>499</v>
      </c>
    </row>
  </sheetData>
  <mergeCells count="193">
    <mergeCell ref="F55:O55"/>
    <mergeCell ref="F56:O56"/>
    <mergeCell ref="F57:O57"/>
    <mergeCell ref="F58:O58"/>
    <mergeCell ref="K46:K47"/>
    <mergeCell ref="M46:M47"/>
    <mergeCell ref="K48:K49"/>
    <mergeCell ref="M48:M49"/>
    <mergeCell ref="K50:K51"/>
    <mergeCell ref="M50:M51"/>
    <mergeCell ref="B52:E52"/>
    <mergeCell ref="F53:O53"/>
    <mergeCell ref="F54:O54"/>
    <mergeCell ref="F39:O39"/>
    <mergeCell ref="B42:B43"/>
    <mergeCell ref="C42:C43"/>
    <mergeCell ref="K40:K41"/>
    <mergeCell ref="M40:M41"/>
    <mergeCell ref="K42:K43"/>
    <mergeCell ref="M42:M43"/>
    <mergeCell ref="K44:K45"/>
    <mergeCell ref="M44:M45"/>
    <mergeCell ref="B46:B47"/>
    <mergeCell ref="C46:C47"/>
    <mergeCell ref="B48:B49"/>
    <mergeCell ref="C48:C49"/>
    <mergeCell ref="B50:B51"/>
    <mergeCell ref="C50:C51"/>
    <mergeCell ref="B39:E39"/>
    <mergeCell ref="B40:B41"/>
    <mergeCell ref="C40:C41"/>
    <mergeCell ref="B44:B45"/>
    <mergeCell ref="C44:C45"/>
    <mergeCell ref="K25:K26"/>
    <mergeCell ref="M25:M26"/>
    <mergeCell ref="K27:K28"/>
    <mergeCell ref="M27:M28"/>
    <mergeCell ref="B33:E33"/>
    <mergeCell ref="K30:K32"/>
    <mergeCell ref="M30:M32"/>
    <mergeCell ref="F34:O34"/>
    <mergeCell ref="F35:O35"/>
    <mergeCell ref="F15:O15"/>
    <mergeCell ref="F16:O16"/>
    <mergeCell ref="F17:O17"/>
    <mergeCell ref="F18:O18"/>
    <mergeCell ref="F19:O19"/>
    <mergeCell ref="F20:O20"/>
    <mergeCell ref="K21:K22"/>
    <mergeCell ref="M21:M22"/>
    <mergeCell ref="K23:K24"/>
    <mergeCell ref="M23:M24"/>
    <mergeCell ref="J2:K2"/>
    <mergeCell ref="N2:O2"/>
    <mergeCell ref="L2:M2"/>
    <mergeCell ref="B14:E14"/>
    <mergeCell ref="B2:B3"/>
    <mergeCell ref="C2:C3"/>
    <mergeCell ref="D2:E3"/>
    <mergeCell ref="F2:F3"/>
    <mergeCell ref="G2:G3"/>
    <mergeCell ref="H2:H3"/>
    <mergeCell ref="I2:I3"/>
    <mergeCell ref="K4:K5"/>
    <mergeCell ref="M4:M5"/>
    <mergeCell ref="K6:K7"/>
    <mergeCell ref="M6:M7"/>
    <mergeCell ref="K8:K9"/>
    <mergeCell ref="M8:M9"/>
    <mergeCell ref="K10:K11"/>
    <mergeCell ref="M10:M11"/>
    <mergeCell ref="K12:K13"/>
    <mergeCell ref="M12:M13"/>
    <mergeCell ref="B16:E16"/>
    <mergeCell ref="B17:E17"/>
    <mergeCell ref="B18:E18"/>
    <mergeCell ref="B10:B11"/>
    <mergeCell ref="C10:C11"/>
    <mergeCell ref="B12:B13"/>
    <mergeCell ref="C12:C13"/>
    <mergeCell ref="B15:E15"/>
    <mergeCell ref="B4:B5"/>
    <mergeCell ref="C4:C5"/>
    <mergeCell ref="B6:B7"/>
    <mergeCell ref="C6:C7"/>
    <mergeCell ref="B8:B9"/>
    <mergeCell ref="C8:C9"/>
    <mergeCell ref="B23:B24"/>
    <mergeCell ref="C23:C24"/>
    <mergeCell ref="B25:B26"/>
    <mergeCell ref="C25:C26"/>
    <mergeCell ref="B27:B28"/>
    <mergeCell ref="C27:C28"/>
    <mergeCell ref="B19:E19"/>
    <mergeCell ref="B20:E20"/>
    <mergeCell ref="B21:B22"/>
    <mergeCell ref="C21:C22"/>
    <mergeCell ref="B36:E36"/>
    <mergeCell ref="B37:E37"/>
    <mergeCell ref="B38:E38"/>
    <mergeCell ref="B30:B32"/>
    <mergeCell ref="C30:C32"/>
    <mergeCell ref="B34:E34"/>
    <mergeCell ref="B35:E35"/>
    <mergeCell ref="F36:O36"/>
    <mergeCell ref="F37:O37"/>
    <mergeCell ref="F38:O38"/>
    <mergeCell ref="B56:E56"/>
    <mergeCell ref="B57:E57"/>
    <mergeCell ref="B58:E58"/>
    <mergeCell ref="B53:E53"/>
    <mergeCell ref="B54:E54"/>
    <mergeCell ref="B55:E55"/>
    <mergeCell ref="B65:B67"/>
    <mergeCell ref="C65:C67"/>
    <mergeCell ref="B68:B69"/>
    <mergeCell ref="C68:C69"/>
    <mergeCell ref="B71:E71"/>
    <mergeCell ref="B59:B60"/>
    <mergeCell ref="C59:C60"/>
    <mergeCell ref="B61:B62"/>
    <mergeCell ref="C61:C62"/>
    <mergeCell ref="B63:B64"/>
    <mergeCell ref="C63:C64"/>
    <mergeCell ref="B75:E75"/>
    <mergeCell ref="B76:E76"/>
    <mergeCell ref="B70:E70"/>
    <mergeCell ref="B77:B78"/>
    <mergeCell ref="C77:C78"/>
    <mergeCell ref="B72:E72"/>
    <mergeCell ref="B73:E73"/>
    <mergeCell ref="B74:E74"/>
    <mergeCell ref="B85:B87"/>
    <mergeCell ref="C85:C87"/>
    <mergeCell ref="B88:B89"/>
    <mergeCell ref="C88:C89"/>
    <mergeCell ref="C81:C82"/>
    <mergeCell ref="B81:B82"/>
    <mergeCell ref="B91:E91"/>
    <mergeCell ref="B79:B80"/>
    <mergeCell ref="C79:C80"/>
    <mergeCell ref="B83:B84"/>
    <mergeCell ref="C83:C84"/>
    <mergeCell ref="B101:E101"/>
    <mergeCell ref="B98:E98"/>
    <mergeCell ref="B99:E99"/>
    <mergeCell ref="B100:E100"/>
    <mergeCell ref="B95:E95"/>
    <mergeCell ref="B96:E96"/>
    <mergeCell ref="B97:E97"/>
    <mergeCell ref="B92:E92"/>
    <mergeCell ref="B93:E93"/>
    <mergeCell ref="B94:E94"/>
    <mergeCell ref="K59:K60"/>
    <mergeCell ref="M59:M60"/>
    <mergeCell ref="K63:K64"/>
    <mergeCell ref="M63:M64"/>
    <mergeCell ref="K65:K67"/>
    <mergeCell ref="M65:M67"/>
    <mergeCell ref="K68:K69"/>
    <mergeCell ref="M68:M69"/>
    <mergeCell ref="K61:K62"/>
    <mergeCell ref="M61:M62"/>
    <mergeCell ref="F71:O71"/>
    <mergeCell ref="F72:O72"/>
    <mergeCell ref="F73:O73"/>
    <mergeCell ref="F74:O74"/>
    <mergeCell ref="F75:O75"/>
    <mergeCell ref="F76:O76"/>
    <mergeCell ref="K77:K78"/>
    <mergeCell ref="M77:M78"/>
    <mergeCell ref="K79:K80"/>
    <mergeCell ref="M79:M80"/>
    <mergeCell ref="K81:K82"/>
    <mergeCell ref="M81:M82"/>
    <mergeCell ref="K83:K84"/>
    <mergeCell ref="M83:M84"/>
    <mergeCell ref="K85:K87"/>
    <mergeCell ref="M85:M87"/>
    <mergeCell ref="K88:K89"/>
    <mergeCell ref="M88:M89"/>
    <mergeCell ref="B90:E90"/>
    <mergeCell ref="F100:O100"/>
    <mergeCell ref="F101:O101"/>
    <mergeCell ref="F91:O91"/>
    <mergeCell ref="F92:O92"/>
    <mergeCell ref="F93:O93"/>
    <mergeCell ref="F94:O94"/>
    <mergeCell ref="F95:O95"/>
    <mergeCell ref="F96:O96"/>
    <mergeCell ref="F97:O97"/>
    <mergeCell ref="F98:O98"/>
    <mergeCell ref="F99:O99"/>
  </mergeCells>
  <hyperlinks>
    <hyperlink ref="D4" location="ECUEF111!A1" display="ECUEF111"/>
    <hyperlink ref="D5" location="ECUEF112!A1" display="ECUEF112"/>
    <hyperlink ref="D6" location="ECUEF121!A1" display="ECUEF121"/>
    <hyperlink ref="D7" location="ECUEF122!A1" display="ECUEF122"/>
    <hyperlink ref="D8" location="ECUEF131!A1" display="ECUEF131"/>
    <hyperlink ref="D9" location="ECUEF132!A1" display="ECUEF132"/>
    <hyperlink ref="D10" location="ECUEF141!A1" display="ECUEF141"/>
    <hyperlink ref="D11" location="ECUEF142!A1" display="ECUEF142"/>
    <hyperlink ref="D12" location="ECUET111!A1" display="ECUET111"/>
    <hyperlink ref="D13" location="ECUET112!A1" display="ECUET112"/>
    <hyperlink ref="D21" location="ECUEF211!A1" display="ECUEF211"/>
    <hyperlink ref="D22" location="ECUEF212!A1" display="ECUEF212"/>
    <hyperlink ref="D23" location="ECUEF221!A1" display="ECUEF221"/>
    <hyperlink ref="D24" location="ECUEF222!A1" display="ECUEF222"/>
    <hyperlink ref="D25" location="ECUEF231!A1" display="ECUEF231"/>
    <hyperlink ref="D27" location="ECUEF241!A1" display="ECUEF241"/>
    <hyperlink ref="D28" location="ECUEF242!A1" display="ECUEF242"/>
    <hyperlink ref="D29" location="ECUEF251!A1" display="ECUEF251"/>
    <hyperlink ref="D30" location="ECUET211!A1" display="ECUET211"/>
    <hyperlink ref="D31" location="ECUET212!A1" display="ECUET212"/>
    <hyperlink ref="D32" location="ECUET213!A1" display="ECUET213"/>
    <hyperlink ref="D26" location="ECUEF232!A1" display="ECUEF232"/>
    <hyperlink ref="D40" location="ECUEF311!A1" display="ECUEF311"/>
    <hyperlink ref="D42" location="ECUEF321!A1" display="ECUEF321"/>
    <hyperlink ref="D43" location="ECUEF322!A1" display="ECUEF322"/>
    <hyperlink ref="D44" location="ECUEF331!A1" display="ECUEF331"/>
    <hyperlink ref="D45" location="ECUEF332!A1" display="ECUEF332"/>
    <hyperlink ref="D46" location="ECUEF341!A1" display="ECUEF341"/>
    <hyperlink ref="D47" location="ECUEF342!A1" display="ECUEF342"/>
    <hyperlink ref="D48" location="ECUET311!A1" display="ECUET311"/>
    <hyperlink ref="D41" location="ECUEF312!A1" display="ECUEF312"/>
    <hyperlink ref="D49" location="ECUET312!A1" display="ECUET412"/>
    <hyperlink ref="D59" location="ECUEF411!A1" display="ECUEF411"/>
    <hyperlink ref="D60" location="ECUEF412!A1" display="ECUEF412"/>
    <hyperlink ref="D61" location="ECUEF421!A1" display="ECUEF421"/>
    <hyperlink ref="D62" location="ECUEF422!A1" display="ECUEF422"/>
    <hyperlink ref="D63" location="ECUEF431!A1" display="ECUEF431"/>
    <hyperlink ref="D64" location="ECUEF432!A1" display="ECUEF432"/>
    <hyperlink ref="D65" location="ECUET411!A1" display="ECUET411"/>
    <hyperlink ref="D66" location="ECUET412!A1" display="ECUET412"/>
    <hyperlink ref="D67" location="ECUET413!A1" display="ECUET413"/>
    <hyperlink ref="D77" location="ECUEF511!A1" display="ECUEF511"/>
    <hyperlink ref="D78" location="ECUEF512!A1" display="ECUEF512"/>
    <hyperlink ref="D79" location="ECUEF521!A1" display="ECUEF521"/>
    <hyperlink ref="D80" location="ECUEF522!A1" display="ECUEF522"/>
    <hyperlink ref="D81" location="ECUEF531!A1" display="ECUEF531"/>
    <hyperlink ref="D82" location="ECUEF532!A1" display="ECUEF532"/>
    <hyperlink ref="D83" location="ECUEF541!A1" display="ECUEF541"/>
    <hyperlink ref="D84" location="ECUEF542!A1" display="ECUEF542"/>
    <hyperlink ref="D85" location="ECUET511!A1" display="ECUET511"/>
    <hyperlink ref="D86" location="ECUET512!A1" display="ECUET512"/>
    <hyperlink ref="D87" location="ECUET513!A1" display="ECUET513"/>
    <hyperlink ref="C50:C51" location="'modules optionnels'!A1" display="UEO310 :                   Unité optionnelle*"/>
    <hyperlink ref="C88:C89" location="'modules optionnels'!A1" display="UEO510:                      Unité optionnelle*"/>
    <hyperlink ref="C68:C69" location="'modules optionnels'!A1" display="UEO410 :                    Unité optionnelle*"/>
  </hyperlinks>
  <pageMargins left="0.31496062992125984" right="0.31496062992125984" top="0.31496062992125984" bottom="0.31496062992125984" header="0.19685039370078741" footer="0.31496062992125984"/>
  <pageSetup paperSize="9" scale="83"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baseColWidth="10" defaultColWidth="9.140625" defaultRowHeight="15" x14ac:dyDescent="0.25"/>
  <cols>
    <col min="1" max="1" width="106.42578125" customWidth="1"/>
  </cols>
  <sheetData>
    <row r="1" spans="1:1" ht="18.75" x14ac:dyDescent="0.25">
      <c r="A1" s="93" t="s">
        <v>407</v>
      </c>
    </row>
    <row r="2" spans="1:1" x14ac:dyDescent="0.25">
      <c r="A2" s="86" t="s">
        <v>306</v>
      </c>
    </row>
    <row r="3" spans="1:1" x14ac:dyDescent="0.25">
      <c r="A3" s="86" t="s">
        <v>233</v>
      </c>
    </row>
    <row r="4" spans="1:1" x14ac:dyDescent="0.25">
      <c r="A4" s="86" t="s">
        <v>390</v>
      </c>
    </row>
    <row r="5" spans="1:1" x14ac:dyDescent="0.25">
      <c r="A5" s="87"/>
    </row>
    <row r="6" spans="1:1" x14ac:dyDescent="0.25">
      <c r="A6" s="86" t="s">
        <v>235</v>
      </c>
    </row>
    <row r="7" spans="1:1" x14ac:dyDescent="0.25">
      <c r="A7" s="88"/>
    </row>
    <row r="8" spans="1:1" x14ac:dyDescent="0.25">
      <c r="A8" s="86" t="s">
        <v>236</v>
      </c>
    </row>
    <row r="9" spans="1:1" ht="330" x14ac:dyDescent="0.25">
      <c r="A9" s="88" t="s">
        <v>408</v>
      </c>
    </row>
    <row r="10" spans="1:1" x14ac:dyDescent="0.25">
      <c r="A10" s="86" t="s">
        <v>245</v>
      </c>
    </row>
    <row r="11" spans="1:1" ht="240" x14ac:dyDescent="0.25">
      <c r="A11" s="95" t="s">
        <v>409</v>
      </c>
    </row>
    <row r="12" spans="1:1" ht="375" x14ac:dyDescent="0.25">
      <c r="A12" s="95" t="s">
        <v>410</v>
      </c>
    </row>
    <row r="13" spans="1:1" x14ac:dyDescent="0.25">
      <c r="A13" s="86" t="s">
        <v>252</v>
      </c>
    </row>
    <row r="14" spans="1:1" ht="105" x14ac:dyDescent="0.25">
      <c r="A14" s="88" t="s">
        <v>411</v>
      </c>
    </row>
    <row r="15" spans="1:1" x14ac:dyDescent="0.25">
      <c r="A15" s="86" t="s">
        <v>241</v>
      </c>
    </row>
    <row r="16" spans="1:1" ht="15.75" thickBot="1" x14ac:dyDescent="0.3">
      <c r="A16" s="91"/>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heetViews>
  <sheetFormatPr baseColWidth="10" defaultColWidth="9.140625" defaultRowHeight="15" x14ac:dyDescent="0.25"/>
  <cols>
    <col min="1" max="1" width="101.7109375" customWidth="1"/>
  </cols>
  <sheetData>
    <row r="1" spans="1:1" ht="18.75" x14ac:dyDescent="0.25">
      <c r="A1" s="93" t="s">
        <v>412</v>
      </c>
    </row>
    <row r="2" spans="1:1" x14ac:dyDescent="0.25">
      <c r="A2" s="86" t="s">
        <v>413</v>
      </c>
    </row>
    <row r="3" spans="1:1" x14ac:dyDescent="0.25">
      <c r="A3" s="86" t="s">
        <v>233</v>
      </c>
    </row>
    <row r="4" spans="1:1" x14ac:dyDescent="0.25">
      <c r="A4" s="86" t="s">
        <v>390</v>
      </c>
    </row>
    <row r="5" spans="1:1" x14ac:dyDescent="0.25">
      <c r="A5" s="87"/>
    </row>
    <row r="6" spans="1:1" x14ac:dyDescent="0.25">
      <c r="A6" s="86" t="s">
        <v>235</v>
      </c>
    </row>
    <row r="7" spans="1:1" x14ac:dyDescent="0.25">
      <c r="A7" s="88"/>
    </row>
    <row r="8" spans="1:1" x14ac:dyDescent="0.25">
      <c r="A8" s="86" t="s">
        <v>236</v>
      </c>
    </row>
    <row r="9" spans="1:1" ht="180" x14ac:dyDescent="0.25">
      <c r="A9" s="88" t="s">
        <v>414</v>
      </c>
    </row>
    <row r="10" spans="1:1" x14ac:dyDescent="0.25">
      <c r="A10" s="86" t="s">
        <v>245</v>
      </c>
    </row>
    <row r="11" spans="1:1" ht="105" x14ac:dyDescent="0.25">
      <c r="A11" s="95" t="s">
        <v>415</v>
      </c>
    </row>
    <row r="12" spans="1:1" x14ac:dyDescent="0.25">
      <c r="A12" s="86" t="s">
        <v>252</v>
      </c>
    </row>
    <row r="13" spans="1:1" ht="60" x14ac:dyDescent="0.25">
      <c r="A13" s="88" t="s">
        <v>416</v>
      </c>
    </row>
    <row r="14" spans="1:1" x14ac:dyDescent="0.25">
      <c r="A14" s="86" t="s">
        <v>241</v>
      </c>
    </row>
    <row r="15" spans="1:1" ht="15.75" thickBot="1" x14ac:dyDescent="0.3">
      <c r="A15" s="91"/>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baseColWidth="10" defaultColWidth="9.140625" defaultRowHeight="15" x14ac:dyDescent="0.25"/>
  <cols>
    <col min="1" max="1" width="102.140625" customWidth="1"/>
  </cols>
  <sheetData>
    <row r="1" spans="1:1" ht="18.75" x14ac:dyDescent="0.25">
      <c r="A1" s="101" t="s">
        <v>417</v>
      </c>
    </row>
    <row r="2" spans="1:1" x14ac:dyDescent="0.25">
      <c r="A2" s="79" t="s">
        <v>418</v>
      </c>
    </row>
    <row r="3" spans="1:1" x14ac:dyDescent="0.25">
      <c r="A3" s="79" t="s">
        <v>233</v>
      </c>
    </row>
    <row r="4" spans="1:1" x14ac:dyDescent="0.25">
      <c r="A4" s="79" t="s">
        <v>390</v>
      </c>
    </row>
    <row r="5" spans="1:1" x14ac:dyDescent="0.25">
      <c r="A5" s="102"/>
    </row>
    <row r="6" spans="1:1" x14ac:dyDescent="0.25">
      <c r="A6" s="79" t="s">
        <v>235</v>
      </c>
    </row>
    <row r="7" spans="1:1" x14ac:dyDescent="0.25">
      <c r="A7" s="81"/>
    </row>
    <row r="8" spans="1:1" x14ac:dyDescent="0.25">
      <c r="A8" s="79" t="s">
        <v>236</v>
      </c>
    </row>
    <row r="9" spans="1:1" ht="52.5" customHeight="1" x14ac:dyDescent="0.25">
      <c r="A9" s="81" t="s">
        <v>419</v>
      </c>
    </row>
    <row r="10" spans="1:1" x14ac:dyDescent="0.25">
      <c r="A10" s="79" t="s">
        <v>245</v>
      </c>
    </row>
    <row r="11" spans="1:1" ht="299.25" x14ac:dyDescent="0.25">
      <c r="A11" s="103" t="s">
        <v>420</v>
      </c>
    </row>
    <row r="12" spans="1:1" ht="285" x14ac:dyDescent="0.25">
      <c r="A12" s="103" t="s">
        <v>421</v>
      </c>
    </row>
    <row r="13" spans="1:1" x14ac:dyDescent="0.25">
      <c r="A13" s="79" t="s">
        <v>252</v>
      </c>
    </row>
    <row r="14" spans="1:1" x14ac:dyDescent="0.25">
      <c r="A14" s="81"/>
    </row>
    <row r="15" spans="1:1" x14ac:dyDescent="0.25">
      <c r="A15" s="79" t="s">
        <v>241</v>
      </c>
    </row>
    <row r="16" spans="1:1" x14ac:dyDescent="0.25">
      <c r="A16" s="104"/>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topLeftCell="A10" workbookViewId="0"/>
  </sheetViews>
  <sheetFormatPr baseColWidth="10" defaultColWidth="9.140625" defaultRowHeight="15" x14ac:dyDescent="0.25"/>
  <cols>
    <col min="1" max="1" width="101.28515625" customWidth="1"/>
  </cols>
  <sheetData>
    <row r="1" spans="1:1" ht="18.75" x14ac:dyDescent="0.25">
      <c r="A1" s="93" t="s">
        <v>422</v>
      </c>
    </row>
    <row r="2" spans="1:1" x14ac:dyDescent="0.25">
      <c r="A2" s="86" t="s">
        <v>399</v>
      </c>
    </row>
    <row r="3" spans="1:1" x14ac:dyDescent="0.25">
      <c r="A3" s="86" t="s">
        <v>233</v>
      </c>
    </row>
    <row r="4" spans="1:1" x14ac:dyDescent="0.25">
      <c r="A4" s="86" t="s">
        <v>390</v>
      </c>
    </row>
    <row r="5" spans="1:1" x14ac:dyDescent="0.25">
      <c r="A5" s="87"/>
    </row>
    <row r="6" spans="1:1" x14ac:dyDescent="0.25">
      <c r="A6" s="86" t="s">
        <v>235</v>
      </c>
    </row>
    <row r="7" spans="1:1" x14ac:dyDescent="0.25">
      <c r="A7" s="88"/>
    </row>
    <row r="8" spans="1:1" x14ac:dyDescent="0.25">
      <c r="A8" s="86" t="s">
        <v>236</v>
      </c>
    </row>
    <row r="9" spans="1:1" ht="150" x14ac:dyDescent="0.25">
      <c r="A9" s="88" t="s">
        <v>524</v>
      </c>
    </row>
    <row r="10" spans="1:1" x14ac:dyDescent="0.25">
      <c r="A10" s="86" t="s">
        <v>245</v>
      </c>
    </row>
    <row r="11" spans="1:1" ht="351.75" customHeight="1" x14ac:dyDescent="0.25">
      <c r="A11" s="95" t="s">
        <v>525</v>
      </c>
    </row>
    <row r="12" spans="1:1" ht="409.5" customHeight="1" x14ac:dyDescent="0.25">
      <c r="A12" s="95" t="s">
        <v>526</v>
      </c>
    </row>
    <row r="13" spans="1:1" x14ac:dyDescent="0.25">
      <c r="A13" s="86" t="s">
        <v>252</v>
      </c>
    </row>
    <row r="14" spans="1:1" ht="165" x14ac:dyDescent="0.25">
      <c r="A14" s="88" t="s">
        <v>527</v>
      </c>
    </row>
    <row r="15" spans="1:1" x14ac:dyDescent="0.25">
      <c r="A15" s="86" t="s">
        <v>241</v>
      </c>
    </row>
    <row r="16" spans="1:1" ht="15.75" thickBot="1" x14ac:dyDescent="0.3">
      <c r="A16" s="91"/>
    </row>
  </sheetData>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heetViews>
  <sheetFormatPr baseColWidth="10" defaultColWidth="9.140625" defaultRowHeight="15" x14ac:dyDescent="0.25"/>
  <cols>
    <col min="1" max="1" width="101.42578125" customWidth="1"/>
  </cols>
  <sheetData>
    <row r="1" spans="1:1" ht="18.75" x14ac:dyDescent="0.25">
      <c r="A1" s="93" t="s">
        <v>423</v>
      </c>
    </row>
    <row r="2" spans="1:1" x14ac:dyDescent="0.25">
      <c r="A2" s="86" t="s">
        <v>424</v>
      </c>
    </row>
    <row r="3" spans="1:1" x14ac:dyDescent="0.25">
      <c r="A3" s="86" t="s">
        <v>313</v>
      </c>
    </row>
    <row r="4" spans="1:1" x14ac:dyDescent="0.25">
      <c r="A4" s="86" t="s">
        <v>390</v>
      </c>
    </row>
    <row r="5" spans="1:1" x14ac:dyDescent="0.25">
      <c r="A5" s="87"/>
    </row>
    <row r="6" spans="1:1" x14ac:dyDescent="0.25">
      <c r="A6" s="86" t="s">
        <v>235</v>
      </c>
    </row>
    <row r="7" spans="1:1" x14ac:dyDescent="0.25">
      <c r="A7" s="88"/>
    </row>
    <row r="8" spans="1:1" x14ac:dyDescent="0.25">
      <c r="A8" s="86" t="s">
        <v>236</v>
      </c>
    </row>
    <row r="9" spans="1:1" ht="30" x14ac:dyDescent="0.25">
      <c r="A9" s="88" t="s">
        <v>425</v>
      </c>
    </row>
    <row r="10" spans="1:1" x14ac:dyDescent="0.25">
      <c r="A10" s="86" t="s">
        <v>245</v>
      </c>
    </row>
    <row r="11" spans="1:1" ht="93" customHeight="1" x14ac:dyDescent="0.25">
      <c r="A11" s="95" t="s">
        <v>426</v>
      </c>
    </row>
    <row r="12" spans="1:1" x14ac:dyDescent="0.25">
      <c r="A12" s="86" t="s">
        <v>252</v>
      </c>
    </row>
    <row r="13" spans="1:1" x14ac:dyDescent="0.25">
      <c r="A13" s="88"/>
    </row>
    <row r="14" spans="1:1" x14ac:dyDescent="0.25">
      <c r="A14" s="86" t="s">
        <v>241</v>
      </c>
    </row>
    <row r="15" spans="1:1" ht="15.75" thickBot="1" x14ac:dyDescent="0.3">
      <c r="A15" s="91"/>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heetViews>
  <sheetFormatPr baseColWidth="10" defaultColWidth="9.140625" defaultRowHeight="15" x14ac:dyDescent="0.25"/>
  <cols>
    <col min="1" max="1" width="100.5703125" customWidth="1"/>
  </cols>
  <sheetData>
    <row r="1" spans="1:1" ht="18.75" x14ac:dyDescent="0.25">
      <c r="A1" s="93" t="s">
        <v>427</v>
      </c>
    </row>
    <row r="2" spans="1:1" x14ac:dyDescent="0.25">
      <c r="A2" s="86" t="s">
        <v>399</v>
      </c>
    </row>
    <row r="3" spans="1:1" x14ac:dyDescent="0.25">
      <c r="A3" s="86" t="s">
        <v>233</v>
      </c>
    </row>
    <row r="4" spans="1:1" x14ac:dyDescent="0.25">
      <c r="A4" s="86" t="s">
        <v>390</v>
      </c>
    </row>
    <row r="5" spans="1:1" x14ac:dyDescent="0.25">
      <c r="A5" s="87"/>
    </row>
    <row r="6" spans="1:1" x14ac:dyDescent="0.25">
      <c r="A6" s="86" t="s">
        <v>235</v>
      </c>
    </row>
    <row r="7" spans="1:1" x14ac:dyDescent="0.25">
      <c r="A7" s="88"/>
    </row>
    <row r="8" spans="1:1" x14ac:dyDescent="0.25">
      <c r="A8" s="86" t="s">
        <v>236</v>
      </c>
    </row>
    <row r="9" spans="1:1" ht="90" x14ac:dyDescent="0.25">
      <c r="A9" s="88" t="s">
        <v>428</v>
      </c>
    </row>
    <row r="10" spans="1:1" x14ac:dyDescent="0.25">
      <c r="A10" s="86" t="s">
        <v>245</v>
      </c>
    </row>
    <row r="11" spans="1:1" ht="270" x14ac:dyDescent="0.25">
      <c r="A11" s="95" t="s">
        <v>429</v>
      </c>
    </row>
    <row r="12" spans="1:1" x14ac:dyDescent="0.25">
      <c r="A12" s="86" t="s">
        <v>252</v>
      </c>
    </row>
    <row r="13" spans="1:1" x14ac:dyDescent="0.25">
      <c r="A13" s="88"/>
    </row>
    <row r="14" spans="1:1" x14ac:dyDescent="0.25">
      <c r="A14" s="86" t="s">
        <v>241</v>
      </c>
    </row>
    <row r="15" spans="1:1" ht="15.75" thickBot="1" x14ac:dyDescent="0.3">
      <c r="A15" s="91"/>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heetViews>
  <sheetFormatPr baseColWidth="10" defaultColWidth="9.140625" defaultRowHeight="15" x14ac:dyDescent="0.25"/>
  <cols>
    <col min="1" max="1" width="100.5703125" customWidth="1"/>
  </cols>
  <sheetData>
    <row r="1" spans="1:1" ht="18.75" x14ac:dyDescent="0.25">
      <c r="A1" s="93" t="s">
        <v>430</v>
      </c>
    </row>
    <row r="2" spans="1:1" x14ac:dyDescent="0.25">
      <c r="A2" s="86" t="s">
        <v>431</v>
      </c>
    </row>
    <row r="3" spans="1:1" x14ac:dyDescent="0.25">
      <c r="A3" s="86" t="s">
        <v>313</v>
      </c>
    </row>
    <row r="4" spans="1:1" x14ac:dyDescent="0.25">
      <c r="A4" s="86" t="s">
        <v>432</v>
      </c>
    </row>
    <row r="5" spans="1:1" x14ac:dyDescent="0.25">
      <c r="A5" s="87"/>
    </row>
    <row r="6" spans="1:1" x14ac:dyDescent="0.25">
      <c r="A6" s="86" t="s">
        <v>235</v>
      </c>
    </row>
    <row r="7" spans="1:1" x14ac:dyDescent="0.25">
      <c r="A7" s="88"/>
    </row>
    <row r="8" spans="1:1" x14ac:dyDescent="0.25">
      <c r="A8" s="86" t="s">
        <v>236</v>
      </c>
    </row>
    <row r="9" spans="1:1" ht="51" customHeight="1" x14ac:dyDescent="0.25">
      <c r="A9" s="88" t="s">
        <v>433</v>
      </c>
    </row>
    <row r="10" spans="1:1" x14ac:dyDescent="0.25">
      <c r="A10" s="86" t="s">
        <v>245</v>
      </c>
    </row>
    <row r="11" spans="1:1" ht="148.5" customHeight="1" x14ac:dyDescent="0.25">
      <c r="A11" s="95" t="s">
        <v>434</v>
      </c>
    </row>
    <row r="12" spans="1:1" x14ac:dyDescent="0.25">
      <c r="A12" s="86" t="s">
        <v>252</v>
      </c>
    </row>
    <row r="13" spans="1:1" x14ac:dyDescent="0.25">
      <c r="A13" s="88"/>
    </row>
    <row r="14" spans="1:1" x14ac:dyDescent="0.25">
      <c r="A14" s="86" t="s">
        <v>241</v>
      </c>
    </row>
    <row r="15" spans="1:1" ht="15.75" thickBot="1" x14ac:dyDescent="0.3">
      <c r="A15" s="91"/>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zoomScale="90" zoomScaleNormal="90" workbookViewId="0"/>
  </sheetViews>
  <sheetFormatPr baseColWidth="10" defaultColWidth="9.140625" defaultRowHeight="15" x14ac:dyDescent="0.25"/>
  <cols>
    <col min="1" max="1" width="100.5703125" customWidth="1"/>
  </cols>
  <sheetData>
    <row r="1" spans="1:1" ht="18.75" x14ac:dyDescent="0.25">
      <c r="A1" s="93" t="s">
        <v>435</v>
      </c>
    </row>
    <row r="2" spans="1:1" x14ac:dyDescent="0.25">
      <c r="A2" s="86" t="s">
        <v>431</v>
      </c>
    </row>
    <row r="3" spans="1:1" x14ac:dyDescent="0.25">
      <c r="A3" s="86" t="s">
        <v>313</v>
      </c>
    </row>
    <row r="4" spans="1:1" x14ac:dyDescent="0.25">
      <c r="A4" s="86" t="s">
        <v>432</v>
      </c>
    </row>
    <row r="5" spans="1:1" x14ac:dyDescent="0.25">
      <c r="A5" s="87"/>
    </row>
    <row r="6" spans="1:1" x14ac:dyDescent="0.25">
      <c r="A6" s="86" t="s">
        <v>235</v>
      </c>
    </row>
    <row r="7" spans="1:1" ht="75" x14ac:dyDescent="0.25">
      <c r="A7" s="88" t="s">
        <v>437</v>
      </c>
    </row>
    <row r="8" spans="1:1" x14ac:dyDescent="0.25">
      <c r="A8" s="86" t="s">
        <v>236</v>
      </c>
    </row>
    <row r="9" spans="1:1" ht="51" customHeight="1" x14ac:dyDescent="0.25">
      <c r="A9" s="88" t="s">
        <v>436</v>
      </c>
    </row>
    <row r="10" spans="1:1" x14ac:dyDescent="0.25">
      <c r="A10" s="86" t="s">
        <v>245</v>
      </c>
    </row>
    <row r="11" spans="1:1" ht="345" customHeight="1" x14ac:dyDescent="0.25">
      <c r="A11" s="95" t="s">
        <v>439</v>
      </c>
    </row>
    <row r="12" spans="1:1" ht="205.5" customHeight="1" x14ac:dyDescent="0.25">
      <c r="A12" s="95" t="s">
        <v>440</v>
      </c>
    </row>
    <row r="13" spans="1:1" ht="360" customHeight="1" x14ac:dyDescent="0.25">
      <c r="A13" s="95" t="s">
        <v>438</v>
      </c>
    </row>
    <row r="14" spans="1:1" x14ac:dyDescent="0.25">
      <c r="A14" s="86" t="s">
        <v>252</v>
      </c>
    </row>
    <row r="15" spans="1:1" x14ac:dyDescent="0.25">
      <c r="A15" s="88"/>
    </row>
    <row r="16" spans="1:1" x14ac:dyDescent="0.25">
      <c r="A16" s="86" t="s">
        <v>241</v>
      </c>
    </row>
    <row r="17" spans="1:1" ht="15.75" thickBot="1" x14ac:dyDescent="0.3">
      <c r="A17" s="91"/>
    </row>
  </sheetData>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zoomScale="80" zoomScaleNormal="80" workbookViewId="0"/>
  </sheetViews>
  <sheetFormatPr baseColWidth="10" defaultColWidth="9.140625" defaultRowHeight="15" x14ac:dyDescent="0.25"/>
  <cols>
    <col min="1" max="1" width="112" customWidth="1"/>
  </cols>
  <sheetData>
    <row r="1" spans="1:1" ht="18.75" x14ac:dyDescent="0.25">
      <c r="A1" s="93" t="s">
        <v>537</v>
      </c>
    </row>
    <row r="2" spans="1:1" x14ac:dyDescent="0.25">
      <c r="A2" s="86" t="s">
        <v>441</v>
      </c>
    </row>
    <row r="3" spans="1:1" x14ac:dyDescent="0.25">
      <c r="A3" s="86" t="s">
        <v>233</v>
      </c>
    </row>
    <row r="4" spans="1:1" x14ac:dyDescent="0.25">
      <c r="A4" s="86" t="s">
        <v>432</v>
      </c>
    </row>
    <row r="5" spans="1:1" x14ac:dyDescent="0.25">
      <c r="A5" s="87"/>
    </row>
    <row r="6" spans="1:1" x14ac:dyDescent="0.25">
      <c r="A6" s="86" t="s">
        <v>235</v>
      </c>
    </row>
    <row r="7" spans="1:1" x14ac:dyDescent="0.25">
      <c r="A7" s="88"/>
    </row>
    <row r="8" spans="1:1" x14ac:dyDescent="0.25">
      <c r="A8" s="86" t="s">
        <v>236</v>
      </c>
    </row>
    <row r="9" spans="1:1" ht="51" customHeight="1" x14ac:dyDescent="0.25">
      <c r="A9" s="88" t="s">
        <v>445</v>
      </c>
    </row>
    <row r="10" spans="1:1" x14ac:dyDescent="0.25">
      <c r="A10" s="86" t="s">
        <v>245</v>
      </c>
    </row>
    <row r="11" spans="1:1" ht="324" customHeight="1" x14ac:dyDescent="0.25">
      <c r="A11" s="95" t="s">
        <v>447</v>
      </c>
    </row>
    <row r="12" spans="1:1" ht="324" customHeight="1" x14ac:dyDescent="0.25">
      <c r="A12" s="95" t="s">
        <v>446</v>
      </c>
    </row>
    <row r="13" spans="1:1" x14ac:dyDescent="0.25">
      <c r="A13" s="86" t="s">
        <v>252</v>
      </c>
    </row>
    <row r="14" spans="1:1" x14ac:dyDescent="0.25">
      <c r="A14" s="88"/>
    </row>
    <row r="15" spans="1:1" x14ac:dyDescent="0.25">
      <c r="A15" s="86" t="s">
        <v>241</v>
      </c>
    </row>
    <row r="16" spans="1:1" ht="15.75" thickBot="1" x14ac:dyDescent="0.3">
      <c r="A16" s="91"/>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zoomScaleNormal="100" workbookViewId="0"/>
  </sheetViews>
  <sheetFormatPr baseColWidth="10" defaultColWidth="9.140625" defaultRowHeight="15" x14ac:dyDescent="0.25"/>
  <cols>
    <col min="1" max="1" width="115.42578125" customWidth="1"/>
  </cols>
  <sheetData>
    <row r="1" spans="1:1" ht="18.75" x14ac:dyDescent="0.25">
      <c r="A1" s="93" t="s">
        <v>442</v>
      </c>
    </row>
    <row r="2" spans="1:1" x14ac:dyDescent="0.25">
      <c r="A2" s="86" t="s">
        <v>413</v>
      </c>
    </row>
    <row r="3" spans="1:1" x14ac:dyDescent="0.25">
      <c r="A3" s="86" t="s">
        <v>233</v>
      </c>
    </row>
    <row r="4" spans="1:1" x14ac:dyDescent="0.25">
      <c r="A4" s="86" t="s">
        <v>432</v>
      </c>
    </row>
    <row r="5" spans="1:1" x14ac:dyDescent="0.25">
      <c r="A5" s="87"/>
    </row>
    <row r="6" spans="1:1" x14ac:dyDescent="0.25">
      <c r="A6" s="86" t="s">
        <v>235</v>
      </c>
    </row>
    <row r="7" spans="1:1" x14ac:dyDescent="0.25">
      <c r="A7" s="88"/>
    </row>
    <row r="8" spans="1:1" x14ac:dyDescent="0.25">
      <c r="A8" s="86" t="s">
        <v>236</v>
      </c>
    </row>
    <row r="9" spans="1:1" ht="51" customHeight="1" x14ac:dyDescent="0.25">
      <c r="A9" s="88" t="s">
        <v>443</v>
      </c>
    </row>
    <row r="10" spans="1:1" x14ac:dyDescent="0.25">
      <c r="A10" s="86" t="s">
        <v>245</v>
      </c>
    </row>
    <row r="11" spans="1:1" ht="381.75" customHeight="1" x14ac:dyDescent="0.25">
      <c r="A11" s="95" t="s">
        <v>444</v>
      </c>
    </row>
    <row r="12" spans="1:1" x14ac:dyDescent="0.25">
      <c r="A12" s="86" t="s">
        <v>252</v>
      </c>
    </row>
    <row r="13" spans="1:1" x14ac:dyDescent="0.25">
      <c r="A13" s="88"/>
    </row>
    <row r="14" spans="1:1" x14ac:dyDescent="0.25">
      <c r="A14" s="86" t="s">
        <v>241</v>
      </c>
    </row>
    <row r="15" spans="1:1" ht="15.75" thickBot="1" x14ac:dyDescent="0.3">
      <c r="A15" s="9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zoomScaleNormal="100" workbookViewId="0"/>
  </sheetViews>
  <sheetFormatPr baseColWidth="10" defaultColWidth="9.140625" defaultRowHeight="15" x14ac:dyDescent="0.25"/>
  <cols>
    <col min="1" max="1" width="101.7109375" customWidth="1"/>
  </cols>
  <sheetData>
    <row r="1" spans="1:1" ht="30" customHeight="1" x14ac:dyDescent="0.25">
      <c r="A1" s="78" t="s">
        <v>231</v>
      </c>
    </row>
    <row r="2" spans="1:1" ht="27" customHeight="1" x14ac:dyDescent="0.25">
      <c r="A2" s="79" t="s">
        <v>232</v>
      </c>
    </row>
    <row r="3" spans="1:1" ht="22.5" customHeight="1" x14ac:dyDescent="0.25">
      <c r="A3" s="79" t="s">
        <v>233</v>
      </c>
    </row>
    <row r="4" spans="1:1" ht="28.5" x14ac:dyDescent="0.25">
      <c r="A4" s="79" t="s">
        <v>234</v>
      </c>
    </row>
    <row r="5" spans="1:1" x14ac:dyDescent="0.25">
      <c r="A5" s="80"/>
    </row>
    <row r="6" spans="1:1" x14ac:dyDescent="0.25">
      <c r="A6" s="79" t="s">
        <v>235</v>
      </c>
    </row>
    <row r="7" spans="1:1" x14ac:dyDescent="0.25">
      <c r="A7" s="80"/>
    </row>
    <row r="8" spans="1:1" ht="28.5" x14ac:dyDescent="0.25">
      <c r="A8" s="79" t="s">
        <v>236</v>
      </c>
    </row>
    <row r="9" spans="1:1" ht="44.25" customHeight="1" x14ac:dyDescent="0.25">
      <c r="A9" s="81" t="s">
        <v>237</v>
      </c>
    </row>
    <row r="10" spans="1:1" ht="28.5" x14ac:dyDescent="0.25">
      <c r="A10" s="79" t="s">
        <v>238</v>
      </c>
    </row>
    <row r="11" spans="1:1" ht="174.75" customHeight="1" x14ac:dyDescent="0.25">
      <c r="A11" s="82" t="s">
        <v>239</v>
      </c>
    </row>
    <row r="12" spans="1:1" ht="35.25" customHeight="1" x14ac:dyDescent="0.25">
      <c r="A12" s="79" t="s">
        <v>240</v>
      </c>
    </row>
    <row r="13" spans="1:1" ht="68.25" customHeight="1" x14ac:dyDescent="0.25">
      <c r="A13" s="80"/>
    </row>
    <row r="14" spans="1:1" ht="34.5" customHeight="1" x14ac:dyDescent="0.25">
      <c r="A14" s="79" t="s">
        <v>241</v>
      </c>
    </row>
    <row r="15" spans="1:1" ht="69.75" customHeight="1" x14ac:dyDescent="0.25">
      <c r="A15" s="46"/>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topLeftCell="A13" workbookViewId="0">
      <selection activeCell="D38" sqref="D38"/>
    </sheetView>
  </sheetViews>
  <sheetFormatPr baseColWidth="10" defaultColWidth="9.140625" defaultRowHeight="15" x14ac:dyDescent="0.25"/>
  <cols>
    <col min="1" max="1" width="114.28515625" customWidth="1"/>
  </cols>
  <sheetData>
    <row r="1" spans="1:1" ht="18.75" x14ac:dyDescent="0.25">
      <c r="A1" s="93" t="s">
        <v>538</v>
      </c>
    </row>
    <row r="2" spans="1:1" x14ac:dyDescent="0.25">
      <c r="A2" s="86" t="s">
        <v>539</v>
      </c>
    </row>
    <row r="3" spans="1:1" x14ac:dyDescent="0.25">
      <c r="A3" s="86" t="s">
        <v>233</v>
      </c>
    </row>
    <row r="4" spans="1:1" x14ac:dyDescent="0.25">
      <c r="A4" s="86" t="s">
        <v>432</v>
      </c>
    </row>
    <row r="5" spans="1:1" x14ac:dyDescent="0.25">
      <c r="A5" s="87"/>
    </row>
    <row r="6" spans="1:1" x14ac:dyDescent="0.25">
      <c r="A6" s="86" t="s">
        <v>235</v>
      </c>
    </row>
    <row r="7" spans="1:1" ht="30" x14ac:dyDescent="0.25">
      <c r="A7" s="88" t="s">
        <v>528</v>
      </c>
    </row>
    <row r="8" spans="1:1" x14ac:dyDescent="0.25">
      <c r="A8" s="86" t="s">
        <v>236</v>
      </c>
    </row>
    <row r="9" spans="1:1" ht="87" customHeight="1" x14ac:dyDescent="0.25">
      <c r="A9" s="88" t="s">
        <v>529</v>
      </c>
    </row>
    <row r="10" spans="1:1" x14ac:dyDescent="0.25">
      <c r="A10" s="86" t="s">
        <v>245</v>
      </c>
    </row>
    <row r="11" spans="1:1" ht="319.5" customHeight="1" x14ac:dyDescent="0.25">
      <c r="A11" s="95" t="s">
        <v>530</v>
      </c>
    </row>
    <row r="12" spans="1:1" ht="333.75" customHeight="1" x14ac:dyDescent="0.25">
      <c r="A12" s="95" t="s">
        <v>531</v>
      </c>
    </row>
    <row r="13" spans="1:1" x14ac:dyDescent="0.25">
      <c r="A13" s="86" t="s">
        <v>252</v>
      </c>
    </row>
    <row r="14" spans="1:1" ht="81.75" customHeight="1" x14ac:dyDescent="0.25">
      <c r="A14" s="88" t="s">
        <v>558</v>
      </c>
    </row>
    <row r="15" spans="1:1" x14ac:dyDescent="0.25">
      <c r="A15" s="86" t="s">
        <v>241</v>
      </c>
    </row>
    <row r="16" spans="1:1" ht="15.75" thickBot="1" x14ac:dyDescent="0.3">
      <c r="A16" s="91"/>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zoomScaleNormal="100" workbookViewId="0"/>
  </sheetViews>
  <sheetFormatPr baseColWidth="10" defaultColWidth="9.140625" defaultRowHeight="15" x14ac:dyDescent="0.25"/>
  <cols>
    <col min="1" max="1" width="100.5703125" customWidth="1"/>
  </cols>
  <sheetData>
    <row r="1" spans="1:1" ht="18.75" x14ac:dyDescent="0.25">
      <c r="A1" s="93" t="s">
        <v>540</v>
      </c>
    </row>
    <row r="2" spans="1:1" x14ac:dyDescent="0.25">
      <c r="A2" s="86" t="s">
        <v>441</v>
      </c>
    </row>
    <row r="3" spans="1:1" x14ac:dyDescent="0.25">
      <c r="A3" s="86" t="s">
        <v>233</v>
      </c>
    </row>
    <row r="4" spans="1:1" x14ac:dyDescent="0.25">
      <c r="A4" s="86" t="s">
        <v>432</v>
      </c>
    </row>
    <row r="5" spans="1:1" x14ac:dyDescent="0.25">
      <c r="A5" s="87"/>
    </row>
    <row r="6" spans="1:1" x14ac:dyDescent="0.25">
      <c r="A6" s="86" t="s">
        <v>235</v>
      </c>
    </row>
    <row r="7" spans="1:1" ht="30" customHeight="1" x14ac:dyDescent="0.25">
      <c r="A7" s="88" t="s">
        <v>450</v>
      </c>
    </row>
    <row r="8" spans="1:1" x14ac:dyDescent="0.25">
      <c r="A8" s="86" t="s">
        <v>236</v>
      </c>
    </row>
    <row r="9" spans="1:1" ht="67.5" customHeight="1" x14ac:dyDescent="0.25">
      <c r="A9" s="88" t="s">
        <v>448</v>
      </c>
    </row>
    <row r="10" spans="1:1" x14ac:dyDescent="0.25">
      <c r="A10" s="86" t="s">
        <v>245</v>
      </c>
    </row>
    <row r="11" spans="1:1" ht="365.25" customHeight="1" x14ac:dyDescent="0.25">
      <c r="A11" s="95" t="s">
        <v>449</v>
      </c>
    </row>
    <row r="12" spans="1:1" x14ac:dyDescent="0.25">
      <c r="A12" s="86" t="s">
        <v>252</v>
      </c>
    </row>
    <row r="13" spans="1:1" x14ac:dyDescent="0.25">
      <c r="A13" s="88"/>
    </row>
    <row r="14" spans="1:1" x14ac:dyDescent="0.25">
      <c r="A14" s="86" t="s">
        <v>241</v>
      </c>
    </row>
    <row r="15" spans="1:1" ht="15.75" thickBot="1" x14ac:dyDescent="0.3">
      <c r="A15" s="91"/>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heetViews>
  <sheetFormatPr baseColWidth="10" defaultColWidth="9.140625" defaultRowHeight="15" x14ac:dyDescent="0.25"/>
  <cols>
    <col min="1" max="1" width="100.5703125" customWidth="1"/>
  </cols>
  <sheetData>
    <row r="1" spans="1:1" ht="18.75" x14ac:dyDescent="0.25">
      <c r="A1" s="78" t="s">
        <v>451</v>
      </c>
    </row>
    <row r="2" spans="1:1" x14ac:dyDescent="0.25">
      <c r="A2" s="79" t="s">
        <v>424</v>
      </c>
    </row>
    <row r="3" spans="1:1" x14ac:dyDescent="0.25">
      <c r="A3" s="79" t="s">
        <v>559</v>
      </c>
    </row>
    <row r="4" spans="1:1" x14ac:dyDescent="0.25">
      <c r="A4" s="79" t="s">
        <v>432</v>
      </c>
    </row>
    <row r="5" spans="1:1" x14ac:dyDescent="0.25">
      <c r="A5" s="80"/>
    </row>
    <row r="6" spans="1:1" x14ac:dyDescent="0.25">
      <c r="A6" s="79" t="s">
        <v>235</v>
      </c>
    </row>
    <row r="7" spans="1:1" ht="30" x14ac:dyDescent="0.25">
      <c r="A7" s="80" t="s">
        <v>560</v>
      </c>
    </row>
    <row r="8" spans="1:1" x14ac:dyDescent="0.25">
      <c r="A8" s="79" t="s">
        <v>236</v>
      </c>
    </row>
    <row r="9" spans="1:1" ht="105" x14ac:dyDescent="0.25">
      <c r="A9" s="81" t="s">
        <v>561</v>
      </c>
    </row>
    <row r="10" spans="1:1" x14ac:dyDescent="0.25">
      <c r="A10" s="79" t="s">
        <v>238</v>
      </c>
    </row>
    <row r="11" spans="1:1" ht="173.25" x14ac:dyDescent="0.25">
      <c r="A11" s="82" t="s">
        <v>562</v>
      </c>
    </row>
    <row r="12" spans="1:1" x14ac:dyDescent="0.25">
      <c r="A12" s="79" t="s">
        <v>240</v>
      </c>
    </row>
    <row r="13" spans="1:1" ht="30" x14ac:dyDescent="0.25">
      <c r="A13" s="80" t="s">
        <v>563</v>
      </c>
    </row>
    <row r="14" spans="1:1" x14ac:dyDescent="0.25">
      <c r="A14" s="79" t="s">
        <v>241</v>
      </c>
    </row>
    <row r="15" spans="1:1" x14ac:dyDescent="0.25">
      <c r="A15" s="46"/>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46"/>
  <sheetViews>
    <sheetView tabSelected="1" zoomScale="70" zoomScaleNormal="70" zoomScaleSheetLayoutView="100" workbookViewId="0"/>
  </sheetViews>
  <sheetFormatPr baseColWidth="10" defaultColWidth="45.42578125" defaultRowHeight="15" x14ac:dyDescent="0.25"/>
  <cols>
    <col min="1" max="1" width="112.5703125" customWidth="1"/>
  </cols>
  <sheetData>
    <row r="1" spans="1:1" ht="18.75" x14ac:dyDescent="0.25">
      <c r="A1" s="78" t="s">
        <v>453</v>
      </c>
    </row>
    <row r="2" spans="1:1" x14ac:dyDescent="0.25">
      <c r="A2" s="79" t="s">
        <v>483</v>
      </c>
    </row>
    <row r="3" spans="1:1" x14ac:dyDescent="0.25">
      <c r="A3" s="79" t="s">
        <v>559</v>
      </c>
    </row>
    <row r="4" spans="1:1" x14ac:dyDescent="0.25">
      <c r="A4" s="79" t="s">
        <v>432</v>
      </c>
    </row>
    <row r="5" spans="1:1" x14ac:dyDescent="0.25">
      <c r="A5" s="80"/>
    </row>
    <row r="6" spans="1:1" x14ac:dyDescent="0.25">
      <c r="A6" s="79" t="s">
        <v>235</v>
      </c>
    </row>
    <row r="7" spans="1:1" x14ac:dyDescent="0.25">
      <c r="A7" s="80"/>
    </row>
    <row r="8" spans="1:1" x14ac:dyDescent="0.25">
      <c r="A8" s="79" t="s">
        <v>236</v>
      </c>
    </row>
    <row r="9" spans="1:1" ht="111" customHeight="1" x14ac:dyDescent="0.25">
      <c r="A9" s="354" t="s">
        <v>638</v>
      </c>
    </row>
    <row r="10" spans="1:1" x14ac:dyDescent="0.25">
      <c r="A10" s="79" t="s">
        <v>238</v>
      </c>
    </row>
    <row r="11" spans="1:1" ht="166.5" customHeight="1" x14ac:dyDescent="0.25">
      <c r="A11" s="355" t="s">
        <v>639</v>
      </c>
    </row>
    <row r="12" spans="1:1" ht="169.5" customHeight="1" x14ac:dyDescent="0.25">
      <c r="A12" s="355"/>
    </row>
    <row r="13" spans="1:1" ht="67.5" customHeight="1" x14ac:dyDescent="0.25">
      <c r="A13" s="355"/>
    </row>
    <row r="14" spans="1:1" ht="94.5" customHeight="1" x14ac:dyDescent="0.25">
      <c r="A14" s="355"/>
    </row>
    <row r="15" spans="1:1" ht="173.1" customHeight="1" x14ac:dyDescent="0.25">
      <c r="A15" s="355"/>
    </row>
    <row r="16" spans="1:1" ht="317.45" customHeight="1" x14ac:dyDescent="0.25">
      <c r="A16" s="355"/>
    </row>
    <row r="17" spans="1:1" x14ac:dyDescent="0.25">
      <c r="A17" s="79" t="s">
        <v>240</v>
      </c>
    </row>
    <row r="18" spans="1:1" x14ac:dyDescent="0.25">
      <c r="A18" s="80"/>
    </row>
    <row r="19" spans="1:1" x14ac:dyDescent="0.25">
      <c r="A19" s="79" t="s">
        <v>241</v>
      </c>
    </row>
    <row r="20" spans="1:1" x14ac:dyDescent="0.25">
      <c r="A20" s="46"/>
    </row>
    <row r="22" spans="1:1" ht="15" customHeight="1" x14ac:dyDescent="0.25"/>
    <row r="23" spans="1:1" ht="15" customHeight="1" x14ac:dyDescent="0.25"/>
    <row r="24" spans="1:1" ht="117.95" customHeight="1" x14ac:dyDescent="0.25"/>
    <row r="25" spans="1:1" ht="15" customHeight="1" x14ac:dyDescent="0.25"/>
    <row r="26" spans="1:1" ht="90" customHeight="1" x14ac:dyDescent="0.25"/>
    <row r="27" spans="1:1" ht="15" customHeight="1" x14ac:dyDescent="0.25"/>
    <row r="28" spans="1:1" ht="15" customHeight="1" x14ac:dyDescent="0.25"/>
    <row r="29" spans="1:1" ht="15" customHeight="1" x14ac:dyDescent="0.25"/>
    <row r="30" spans="1:1" ht="72" customHeight="1" x14ac:dyDescent="0.25"/>
    <row r="31" spans="1:1" ht="15" customHeight="1" x14ac:dyDescent="0.25"/>
    <row r="32" spans="1:1" ht="15" customHeight="1" x14ac:dyDescent="0.25"/>
    <row r="33" ht="15" customHeight="1" x14ac:dyDescent="0.25"/>
    <row r="34" ht="93.6" customHeight="1" x14ac:dyDescent="0.25"/>
    <row r="35" ht="70.5" customHeight="1" x14ac:dyDescent="0.25"/>
    <row r="37" ht="21.95" customHeight="1" x14ac:dyDescent="0.25"/>
    <row r="40" ht="15.75" customHeight="1" x14ac:dyDescent="0.25"/>
    <row r="41" ht="15.75" customHeight="1" x14ac:dyDescent="0.25"/>
    <row r="42" ht="15.75" customHeight="1" x14ac:dyDescent="0.25"/>
    <row r="43" ht="15.75" customHeight="1" x14ac:dyDescent="0.25"/>
    <row r="46" ht="15.75" customHeight="1" x14ac:dyDescent="0.25"/>
  </sheetData>
  <mergeCells count="1">
    <mergeCell ref="A11:A16"/>
  </mergeCell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D11" sqref="D11"/>
    </sheetView>
  </sheetViews>
  <sheetFormatPr baseColWidth="10" defaultColWidth="9.140625" defaultRowHeight="15" x14ac:dyDescent="0.25"/>
  <cols>
    <col min="1" max="1" width="100.5703125" customWidth="1"/>
  </cols>
  <sheetData>
    <row r="1" spans="1:1" ht="18.75" x14ac:dyDescent="0.25">
      <c r="A1" s="93" t="s">
        <v>564</v>
      </c>
    </row>
    <row r="2" spans="1:1" x14ac:dyDescent="0.25">
      <c r="A2" s="86" t="s">
        <v>452</v>
      </c>
    </row>
    <row r="3" spans="1:1" x14ac:dyDescent="0.25">
      <c r="A3" s="86" t="s">
        <v>274</v>
      </c>
    </row>
    <row r="4" spans="1:1" x14ac:dyDescent="0.25">
      <c r="A4" s="86" t="s">
        <v>432</v>
      </c>
    </row>
    <row r="5" spans="1:1" x14ac:dyDescent="0.25">
      <c r="A5" s="87"/>
    </row>
    <row r="6" spans="1:1" x14ac:dyDescent="0.25">
      <c r="A6" s="86" t="s">
        <v>235</v>
      </c>
    </row>
    <row r="7" spans="1:1" ht="32.25" customHeight="1" x14ac:dyDescent="0.25">
      <c r="A7" s="88" t="s">
        <v>473</v>
      </c>
    </row>
    <row r="8" spans="1:1" x14ac:dyDescent="0.25">
      <c r="A8" s="86" t="s">
        <v>236</v>
      </c>
    </row>
    <row r="9" spans="1:1" ht="30" customHeight="1" x14ac:dyDescent="0.25">
      <c r="A9" s="88" t="s">
        <v>472</v>
      </c>
    </row>
    <row r="10" spans="1:1" x14ac:dyDescent="0.25">
      <c r="A10" s="86" t="s">
        <v>245</v>
      </c>
    </row>
    <row r="11" spans="1:1" ht="271.5" customHeight="1" x14ac:dyDescent="0.25">
      <c r="A11" s="95" t="s">
        <v>474</v>
      </c>
    </row>
    <row r="12" spans="1:1" x14ac:dyDescent="0.25">
      <c r="A12" s="86" t="s">
        <v>252</v>
      </c>
    </row>
    <row r="13" spans="1:1" x14ac:dyDescent="0.25">
      <c r="A13" s="88"/>
    </row>
    <row r="14" spans="1:1" x14ac:dyDescent="0.25">
      <c r="A14" s="86" t="s">
        <v>241</v>
      </c>
    </row>
    <row r="15" spans="1:1" ht="15.75" thickBot="1" x14ac:dyDescent="0.3">
      <c r="A15" s="91"/>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baseColWidth="10" defaultColWidth="9.140625" defaultRowHeight="15" x14ac:dyDescent="0.25"/>
  <cols>
    <col min="1" max="1" width="100.5703125" customWidth="1"/>
  </cols>
  <sheetData>
    <row r="1" spans="1:1" ht="18.75" x14ac:dyDescent="0.25">
      <c r="A1" s="93" t="s">
        <v>454</v>
      </c>
    </row>
    <row r="2" spans="1:1" x14ac:dyDescent="0.25">
      <c r="A2" s="86" t="s">
        <v>455</v>
      </c>
    </row>
    <row r="3" spans="1:1" x14ac:dyDescent="0.25">
      <c r="A3" s="86" t="s">
        <v>233</v>
      </c>
    </row>
    <row r="4" spans="1:1" x14ac:dyDescent="0.25">
      <c r="A4" s="86" t="s">
        <v>456</v>
      </c>
    </row>
    <row r="5" spans="1:1" x14ac:dyDescent="0.25">
      <c r="A5" s="87"/>
    </row>
    <row r="6" spans="1:1" x14ac:dyDescent="0.25">
      <c r="A6" s="86" t="s">
        <v>235</v>
      </c>
    </row>
    <row r="7" spans="1:1" ht="45" x14ac:dyDescent="0.25">
      <c r="A7" s="88" t="s">
        <v>460</v>
      </c>
    </row>
    <row r="8" spans="1:1" x14ac:dyDescent="0.25">
      <c r="A8" s="86" t="s">
        <v>236</v>
      </c>
    </row>
    <row r="9" spans="1:1" ht="51" customHeight="1" x14ac:dyDescent="0.25">
      <c r="A9" s="88" t="s">
        <v>459</v>
      </c>
    </row>
    <row r="10" spans="1:1" x14ac:dyDescent="0.25">
      <c r="A10" s="86" t="s">
        <v>245</v>
      </c>
    </row>
    <row r="11" spans="1:1" ht="286.5" customHeight="1" x14ac:dyDescent="0.25">
      <c r="A11" s="95" t="s">
        <v>457</v>
      </c>
    </row>
    <row r="12" spans="1:1" ht="286.5" customHeight="1" x14ac:dyDescent="0.25">
      <c r="A12" s="95" t="s">
        <v>458</v>
      </c>
    </row>
    <row r="13" spans="1:1" x14ac:dyDescent="0.25">
      <c r="A13" s="86" t="s">
        <v>252</v>
      </c>
    </row>
    <row r="14" spans="1:1" x14ac:dyDescent="0.25">
      <c r="A14" s="88"/>
    </row>
    <row r="15" spans="1:1" x14ac:dyDescent="0.25">
      <c r="A15" s="86" t="s">
        <v>241</v>
      </c>
    </row>
    <row r="16" spans="1:1" ht="15.75" thickBot="1" x14ac:dyDescent="0.3">
      <c r="A16" s="91"/>
    </row>
  </sheetData>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heetViews>
  <sheetFormatPr baseColWidth="10" defaultColWidth="9.140625" defaultRowHeight="15" x14ac:dyDescent="0.25"/>
  <cols>
    <col min="1" max="1" width="100.5703125" customWidth="1"/>
  </cols>
  <sheetData>
    <row r="1" spans="1:1" ht="18.75" x14ac:dyDescent="0.25">
      <c r="A1" s="93" t="s">
        <v>461</v>
      </c>
    </row>
    <row r="2" spans="1:1" x14ac:dyDescent="0.25">
      <c r="A2" s="86" t="s">
        <v>462</v>
      </c>
    </row>
    <row r="3" spans="1:1" x14ac:dyDescent="0.25">
      <c r="A3" s="86" t="s">
        <v>233</v>
      </c>
    </row>
    <row r="4" spans="1:1" x14ac:dyDescent="0.25">
      <c r="A4" s="86" t="s">
        <v>456</v>
      </c>
    </row>
    <row r="5" spans="1:1" x14ac:dyDescent="0.25">
      <c r="A5" s="87"/>
    </row>
    <row r="6" spans="1:1" x14ac:dyDescent="0.25">
      <c r="A6" s="86" t="s">
        <v>235</v>
      </c>
    </row>
    <row r="7" spans="1:1" x14ac:dyDescent="0.25">
      <c r="A7" s="88"/>
    </row>
    <row r="8" spans="1:1" x14ac:dyDescent="0.25">
      <c r="A8" s="86" t="s">
        <v>236</v>
      </c>
    </row>
    <row r="9" spans="1:1" ht="51" customHeight="1" x14ac:dyDescent="0.25">
      <c r="A9" s="88" t="s">
        <v>463</v>
      </c>
    </row>
    <row r="10" spans="1:1" x14ac:dyDescent="0.25">
      <c r="A10" s="86" t="s">
        <v>245</v>
      </c>
    </row>
    <row r="11" spans="1:1" ht="62.25" customHeight="1" x14ac:dyDescent="0.25">
      <c r="A11" s="95" t="s">
        <v>464</v>
      </c>
    </row>
    <row r="12" spans="1:1" x14ac:dyDescent="0.25">
      <c r="A12" s="86" t="s">
        <v>252</v>
      </c>
    </row>
    <row r="13" spans="1:1" x14ac:dyDescent="0.25">
      <c r="A13" s="88"/>
    </row>
    <row r="14" spans="1:1" x14ac:dyDescent="0.25">
      <c r="A14" s="86" t="s">
        <v>241</v>
      </c>
    </row>
    <row r="15" spans="1:1" ht="15.75" thickBot="1" x14ac:dyDescent="0.3">
      <c r="A15" s="91"/>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A8" sqref="A8"/>
    </sheetView>
  </sheetViews>
  <sheetFormatPr baseColWidth="10" defaultColWidth="9.140625" defaultRowHeight="15" x14ac:dyDescent="0.25"/>
  <cols>
    <col min="1" max="1" width="100.5703125" customWidth="1"/>
  </cols>
  <sheetData>
    <row r="1" spans="1:1" ht="18.75" x14ac:dyDescent="0.25">
      <c r="A1" s="101" t="s">
        <v>468</v>
      </c>
    </row>
    <row r="2" spans="1:1" x14ac:dyDescent="0.25">
      <c r="A2" s="79" t="s">
        <v>567</v>
      </c>
    </row>
    <row r="3" spans="1:1" x14ac:dyDescent="0.25">
      <c r="A3" s="79" t="s">
        <v>233</v>
      </c>
    </row>
    <row r="4" spans="1:1" x14ac:dyDescent="0.25">
      <c r="A4" s="79" t="s">
        <v>456</v>
      </c>
    </row>
    <row r="5" spans="1:1" x14ac:dyDescent="0.25">
      <c r="A5" s="102"/>
    </row>
    <row r="6" spans="1:1" x14ac:dyDescent="0.25">
      <c r="A6" s="79" t="s">
        <v>235</v>
      </c>
    </row>
    <row r="7" spans="1:1" x14ac:dyDescent="0.25">
      <c r="A7" s="81"/>
    </row>
    <row r="8" spans="1:1" x14ac:dyDescent="0.25">
      <c r="A8" s="79" t="s">
        <v>236</v>
      </c>
    </row>
    <row r="9" spans="1:1" ht="60.75" customHeight="1" x14ac:dyDescent="0.25">
      <c r="A9" s="81" t="s">
        <v>542</v>
      </c>
    </row>
    <row r="10" spans="1:1" x14ac:dyDescent="0.25">
      <c r="A10" s="79" t="s">
        <v>245</v>
      </c>
    </row>
    <row r="11" spans="1:1" ht="409.5" customHeight="1" x14ac:dyDescent="0.25">
      <c r="A11" s="84" t="s">
        <v>543</v>
      </c>
    </row>
    <row r="12" spans="1:1" x14ac:dyDescent="0.25">
      <c r="A12" s="79" t="s">
        <v>252</v>
      </c>
    </row>
    <row r="13" spans="1:1" ht="90" x14ac:dyDescent="0.25">
      <c r="A13" s="81" t="s">
        <v>544</v>
      </c>
    </row>
    <row r="14" spans="1:1" x14ac:dyDescent="0.25">
      <c r="A14" s="79" t="s">
        <v>241</v>
      </c>
    </row>
    <row r="15" spans="1:1" x14ac:dyDescent="0.25">
      <c r="A15" s="104"/>
    </row>
  </sheetData>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baseColWidth="10" defaultColWidth="9.140625" defaultRowHeight="15" x14ac:dyDescent="0.25"/>
  <cols>
    <col min="1" max="1" width="100.5703125" customWidth="1"/>
  </cols>
  <sheetData>
    <row r="1" spans="1:1" ht="18.75" x14ac:dyDescent="0.25">
      <c r="A1" s="93" t="s">
        <v>469</v>
      </c>
    </row>
    <row r="2" spans="1:1" x14ac:dyDescent="0.25">
      <c r="A2" s="86" t="s">
        <v>470</v>
      </c>
    </row>
    <row r="3" spans="1:1" x14ac:dyDescent="0.25">
      <c r="A3" s="86" t="s">
        <v>233</v>
      </c>
    </row>
    <row r="4" spans="1:1" x14ac:dyDescent="0.25">
      <c r="A4" s="86" t="s">
        <v>456</v>
      </c>
    </row>
    <row r="5" spans="1:1" x14ac:dyDescent="0.25">
      <c r="A5" s="87"/>
    </row>
    <row r="6" spans="1:1" x14ac:dyDescent="0.25">
      <c r="A6" s="86" t="s">
        <v>235</v>
      </c>
    </row>
    <row r="7" spans="1:1" x14ac:dyDescent="0.25">
      <c r="A7" s="88"/>
    </row>
    <row r="8" spans="1:1" x14ac:dyDescent="0.25">
      <c r="A8" s="86" t="s">
        <v>236</v>
      </c>
    </row>
    <row r="9" spans="1:1" ht="238.5" customHeight="1" x14ac:dyDescent="0.25">
      <c r="A9" s="88" t="s">
        <v>465</v>
      </c>
    </row>
    <row r="10" spans="1:1" x14ac:dyDescent="0.25">
      <c r="A10" s="86" t="s">
        <v>245</v>
      </c>
    </row>
    <row r="11" spans="1:1" ht="369.75" customHeight="1" x14ac:dyDescent="0.25">
      <c r="A11" s="95" t="s">
        <v>466</v>
      </c>
    </row>
    <row r="12" spans="1:1" ht="261.75" customHeight="1" x14ac:dyDescent="0.25">
      <c r="A12" s="95" t="s">
        <v>467</v>
      </c>
    </row>
    <row r="13" spans="1:1" x14ac:dyDescent="0.25">
      <c r="A13" s="86" t="s">
        <v>252</v>
      </c>
    </row>
    <row r="14" spans="1:1" x14ac:dyDescent="0.25">
      <c r="A14" s="88"/>
    </row>
    <row r="15" spans="1:1" x14ac:dyDescent="0.25">
      <c r="A15" s="86" t="s">
        <v>241</v>
      </c>
    </row>
    <row r="16" spans="1:1" ht="15.75" thickBot="1" x14ac:dyDescent="0.3">
      <c r="A16" s="91"/>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A2" sqref="A2"/>
    </sheetView>
  </sheetViews>
  <sheetFormatPr baseColWidth="10" defaultColWidth="9.140625" defaultRowHeight="15" x14ac:dyDescent="0.25"/>
  <cols>
    <col min="1" max="1" width="100.5703125" customWidth="1"/>
  </cols>
  <sheetData>
    <row r="1" spans="1:1" ht="18.75" x14ac:dyDescent="0.25">
      <c r="A1" s="101" t="s">
        <v>471</v>
      </c>
    </row>
    <row r="2" spans="1:1" x14ac:dyDescent="0.25">
      <c r="A2" s="79" t="s">
        <v>418</v>
      </c>
    </row>
    <row r="3" spans="1:1" x14ac:dyDescent="0.25">
      <c r="A3" s="79" t="s">
        <v>233</v>
      </c>
    </row>
    <row r="4" spans="1:1" x14ac:dyDescent="0.25">
      <c r="A4" s="79" t="s">
        <v>456</v>
      </c>
    </row>
    <row r="5" spans="1:1" x14ac:dyDescent="0.25">
      <c r="A5" s="102"/>
    </row>
    <row r="6" spans="1:1" x14ac:dyDescent="0.25">
      <c r="A6" s="79" t="s">
        <v>235</v>
      </c>
    </row>
    <row r="7" spans="1:1" x14ac:dyDescent="0.25">
      <c r="A7" s="81"/>
    </row>
    <row r="8" spans="1:1" x14ac:dyDescent="0.25">
      <c r="A8" s="79" t="s">
        <v>236</v>
      </c>
    </row>
    <row r="9" spans="1:1" ht="132" customHeight="1" x14ac:dyDescent="0.25">
      <c r="A9" s="81" t="s">
        <v>475</v>
      </c>
    </row>
    <row r="10" spans="1:1" x14ac:dyDescent="0.25">
      <c r="A10" s="79" t="s">
        <v>245</v>
      </c>
    </row>
    <row r="11" spans="1:1" ht="147.75" customHeight="1" x14ac:dyDescent="0.25">
      <c r="A11" s="84" t="s">
        <v>476</v>
      </c>
    </row>
    <row r="12" spans="1:1" x14ac:dyDescent="0.25">
      <c r="A12" s="79" t="s">
        <v>252</v>
      </c>
    </row>
    <row r="13" spans="1:1" x14ac:dyDescent="0.25">
      <c r="A13" s="81"/>
    </row>
    <row r="14" spans="1:1" x14ac:dyDescent="0.25">
      <c r="A14" s="79" t="s">
        <v>241</v>
      </c>
    </row>
    <row r="15" spans="1:1" x14ac:dyDescent="0.25">
      <c r="A15" s="10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heetViews>
  <sheetFormatPr baseColWidth="10" defaultColWidth="9.140625" defaultRowHeight="15" x14ac:dyDescent="0.25"/>
  <cols>
    <col min="1" max="1" width="90.42578125" customWidth="1"/>
  </cols>
  <sheetData>
    <row r="1" spans="1:1" ht="18.75" x14ac:dyDescent="0.25">
      <c r="A1" s="78" t="s">
        <v>242</v>
      </c>
    </row>
    <row r="2" spans="1:1" x14ac:dyDescent="0.25">
      <c r="A2" s="79" t="s">
        <v>243</v>
      </c>
    </row>
    <row r="3" spans="1:1" x14ac:dyDescent="0.25">
      <c r="A3" s="79" t="s">
        <v>233</v>
      </c>
    </row>
    <row r="4" spans="1:1" x14ac:dyDescent="0.25">
      <c r="A4" s="79" t="s">
        <v>234</v>
      </c>
    </row>
    <row r="5" spans="1:1" x14ac:dyDescent="0.25">
      <c r="A5" s="80"/>
    </row>
    <row r="6" spans="1:1" x14ac:dyDescent="0.25">
      <c r="A6" s="79" t="s">
        <v>235</v>
      </c>
    </row>
    <row r="7" spans="1:1" x14ac:dyDescent="0.25">
      <c r="A7" s="80"/>
    </row>
    <row r="8" spans="1:1" x14ac:dyDescent="0.25">
      <c r="A8" s="79" t="s">
        <v>236</v>
      </c>
    </row>
    <row r="9" spans="1:1" ht="27.75" customHeight="1" x14ac:dyDescent="0.25">
      <c r="A9" s="83" t="s">
        <v>244</v>
      </c>
    </row>
    <row r="10" spans="1:1" x14ac:dyDescent="0.25">
      <c r="A10" s="79" t="s">
        <v>245</v>
      </c>
    </row>
    <row r="11" spans="1:1" ht="120" customHeight="1" x14ac:dyDescent="0.25">
      <c r="A11" s="84" t="s">
        <v>246</v>
      </c>
    </row>
    <row r="12" spans="1:1" x14ac:dyDescent="0.25">
      <c r="A12" s="79" t="s">
        <v>240</v>
      </c>
    </row>
    <row r="13" spans="1:1" x14ac:dyDescent="0.25">
      <c r="A13" s="80"/>
    </row>
    <row r="14" spans="1:1" x14ac:dyDescent="0.25">
      <c r="A14" s="79" t="s">
        <v>241</v>
      </c>
    </row>
    <row r="15" spans="1:1" x14ac:dyDescent="0.25">
      <c r="A15" s="46"/>
    </row>
  </sheetData>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8"/>
  <sheetViews>
    <sheetView topLeftCell="A4" workbookViewId="0">
      <selection activeCell="E17" sqref="E17"/>
    </sheetView>
  </sheetViews>
  <sheetFormatPr baseColWidth="10" defaultColWidth="9.140625" defaultRowHeight="15" x14ac:dyDescent="0.25"/>
  <cols>
    <col min="1" max="1" width="100.5703125" customWidth="1"/>
  </cols>
  <sheetData>
    <row r="1" spans="1:1" ht="18.75" x14ac:dyDescent="0.25">
      <c r="A1" s="93" t="s">
        <v>610</v>
      </c>
    </row>
    <row r="2" spans="1:1" x14ac:dyDescent="0.25">
      <c r="A2" s="86" t="s">
        <v>545</v>
      </c>
    </row>
    <row r="3" spans="1:1" x14ac:dyDescent="0.25">
      <c r="A3" s="86" t="s">
        <v>233</v>
      </c>
    </row>
    <row r="4" spans="1:1" x14ac:dyDescent="0.25">
      <c r="A4" s="86" t="s">
        <v>456</v>
      </c>
    </row>
    <row r="5" spans="1:1" x14ac:dyDescent="0.25">
      <c r="A5" s="87"/>
    </row>
    <row r="6" spans="1:1" x14ac:dyDescent="0.25">
      <c r="A6" s="86" t="s">
        <v>235</v>
      </c>
    </row>
    <row r="7" spans="1:1" x14ac:dyDescent="0.25">
      <c r="A7" s="88"/>
    </row>
    <row r="8" spans="1:1" x14ac:dyDescent="0.25">
      <c r="A8" s="86" t="s">
        <v>236</v>
      </c>
    </row>
    <row r="9" spans="1:1" ht="83.25" customHeight="1" x14ac:dyDescent="0.25">
      <c r="A9" s="189" t="s">
        <v>611</v>
      </c>
    </row>
    <row r="10" spans="1:1" x14ac:dyDescent="0.25">
      <c r="A10" s="86" t="s">
        <v>245</v>
      </c>
    </row>
    <row r="11" spans="1:1" ht="15.75" x14ac:dyDescent="0.25">
      <c r="A11" s="190" t="s">
        <v>612</v>
      </c>
    </row>
    <row r="12" spans="1:1" ht="15.75" x14ac:dyDescent="0.25">
      <c r="A12" s="191"/>
    </row>
    <row r="13" spans="1:1" ht="15.75" x14ac:dyDescent="0.25">
      <c r="A13" s="192" t="s">
        <v>613</v>
      </c>
    </row>
    <row r="14" spans="1:1" ht="15.75" x14ac:dyDescent="0.25">
      <c r="A14" s="192" t="s">
        <v>614</v>
      </c>
    </row>
    <row r="15" spans="1:1" ht="15.75" x14ac:dyDescent="0.25">
      <c r="A15" s="192" t="s">
        <v>615</v>
      </c>
    </row>
    <row r="16" spans="1:1" ht="15.75" x14ac:dyDescent="0.25">
      <c r="A16" s="190" t="s">
        <v>616</v>
      </c>
    </row>
    <row r="17" spans="1:1" ht="15.75" x14ac:dyDescent="0.25">
      <c r="A17" s="192" t="s">
        <v>617</v>
      </c>
    </row>
    <row r="18" spans="1:1" x14ac:dyDescent="0.25">
      <c r="A18" s="193" t="s">
        <v>618</v>
      </c>
    </row>
    <row r="19" spans="1:1" ht="15.75" x14ac:dyDescent="0.25">
      <c r="A19" s="194" t="s">
        <v>619</v>
      </c>
    </row>
    <row r="20" spans="1:1" ht="15.75" x14ac:dyDescent="0.25">
      <c r="A20" s="190" t="s">
        <v>620</v>
      </c>
    </row>
    <row r="21" spans="1:1" ht="15.75" x14ac:dyDescent="0.25">
      <c r="A21" s="192" t="s">
        <v>621</v>
      </c>
    </row>
    <row r="22" spans="1:1" ht="15.75" x14ac:dyDescent="0.25">
      <c r="A22" s="192" t="s">
        <v>622</v>
      </c>
    </row>
    <row r="23" spans="1:1" ht="15.75" x14ac:dyDescent="0.25">
      <c r="A23" s="192" t="s">
        <v>623</v>
      </c>
    </row>
    <row r="24" spans="1:1" ht="15.75" x14ac:dyDescent="0.25">
      <c r="A24" s="192" t="s">
        <v>624</v>
      </c>
    </row>
    <row r="25" spans="1:1" ht="15.75" x14ac:dyDescent="0.25">
      <c r="A25" s="190" t="s">
        <v>625</v>
      </c>
    </row>
    <row r="26" spans="1:1" ht="15.75" x14ac:dyDescent="0.25">
      <c r="A26" s="195" t="s">
        <v>626</v>
      </c>
    </row>
    <row r="27" spans="1:1" ht="15.75" x14ac:dyDescent="0.25">
      <c r="A27" s="195" t="s">
        <v>627</v>
      </c>
    </row>
    <row r="28" spans="1:1" ht="15.75" x14ac:dyDescent="0.25">
      <c r="A28" s="195" t="s">
        <v>628</v>
      </c>
    </row>
    <row r="29" spans="1:1" ht="15.75" x14ac:dyDescent="0.25">
      <c r="A29" s="195" t="s">
        <v>629</v>
      </c>
    </row>
    <row r="30" spans="1:1" ht="15.75" x14ac:dyDescent="0.25">
      <c r="A30" s="195" t="s">
        <v>630</v>
      </c>
    </row>
    <row r="31" spans="1:1" ht="15.75" x14ac:dyDescent="0.25">
      <c r="A31" s="190" t="s">
        <v>631</v>
      </c>
    </row>
    <row r="32" spans="1:1" ht="15.75" x14ac:dyDescent="0.25">
      <c r="A32" s="192" t="s">
        <v>632</v>
      </c>
    </row>
    <row r="33" spans="1:1" ht="15.75" x14ac:dyDescent="0.25">
      <c r="A33" s="192" t="s">
        <v>633</v>
      </c>
    </row>
    <row r="34" spans="1:1" ht="15.75" x14ac:dyDescent="0.25">
      <c r="A34" s="192" t="s">
        <v>634</v>
      </c>
    </row>
    <row r="35" spans="1:1" x14ac:dyDescent="0.25">
      <c r="A35" s="196"/>
    </row>
    <row r="36" spans="1:1" x14ac:dyDescent="0.25">
      <c r="A36" s="86" t="s">
        <v>240</v>
      </c>
    </row>
    <row r="37" spans="1:1" x14ac:dyDescent="0.25">
      <c r="A37" s="197" t="s">
        <v>635</v>
      </c>
    </row>
    <row r="38" spans="1:1" ht="15.75" thickBot="1" x14ac:dyDescent="0.3">
      <c r="A38" s="198" t="s">
        <v>636</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heetViews>
  <sheetFormatPr baseColWidth="10" defaultColWidth="9.140625" defaultRowHeight="15" x14ac:dyDescent="0.25"/>
  <cols>
    <col min="1" max="1" width="100.5703125" customWidth="1"/>
  </cols>
  <sheetData>
    <row r="1" spans="1:1" ht="18.75" x14ac:dyDescent="0.25">
      <c r="A1" s="101" t="s">
        <v>478</v>
      </c>
    </row>
    <row r="2" spans="1:1" x14ac:dyDescent="0.25">
      <c r="A2" s="79" t="s">
        <v>389</v>
      </c>
    </row>
    <row r="3" spans="1:1" x14ac:dyDescent="0.25">
      <c r="A3" s="79" t="s">
        <v>233</v>
      </c>
    </row>
    <row r="4" spans="1:1" x14ac:dyDescent="0.25">
      <c r="A4" s="79" t="s">
        <v>456</v>
      </c>
    </row>
    <row r="5" spans="1:1" x14ac:dyDescent="0.25">
      <c r="A5" s="102"/>
    </row>
    <row r="6" spans="1:1" x14ac:dyDescent="0.25">
      <c r="A6" s="79" t="s">
        <v>235</v>
      </c>
    </row>
    <row r="7" spans="1:1" ht="25.5" customHeight="1" x14ac:dyDescent="0.25">
      <c r="A7" s="81" t="s">
        <v>477</v>
      </c>
    </row>
    <row r="8" spans="1:1" x14ac:dyDescent="0.25">
      <c r="A8" s="79" t="s">
        <v>236</v>
      </c>
    </row>
    <row r="9" spans="1:1" ht="133.5" customHeight="1" x14ac:dyDescent="0.25">
      <c r="A9" s="81" t="s">
        <v>546</v>
      </c>
    </row>
    <row r="10" spans="1:1" x14ac:dyDescent="0.25">
      <c r="A10" s="79" t="s">
        <v>245</v>
      </c>
    </row>
    <row r="11" spans="1:1" ht="162" customHeight="1" x14ac:dyDescent="0.25">
      <c r="A11" s="84" t="s">
        <v>479</v>
      </c>
    </row>
    <row r="12" spans="1:1" x14ac:dyDescent="0.25">
      <c r="A12" s="79" t="s">
        <v>252</v>
      </c>
    </row>
    <row r="13" spans="1:1" ht="165" x14ac:dyDescent="0.25">
      <c r="A13" s="81" t="s">
        <v>480</v>
      </c>
    </row>
    <row r="14" spans="1:1" x14ac:dyDescent="0.25">
      <c r="A14" s="79" t="s">
        <v>241</v>
      </c>
    </row>
    <row r="15" spans="1:1" x14ac:dyDescent="0.25">
      <c r="A15" s="104"/>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topLeftCell="A12" workbookViewId="0">
      <selection activeCell="A20" sqref="A20"/>
    </sheetView>
  </sheetViews>
  <sheetFormatPr baseColWidth="10" defaultColWidth="9.140625" defaultRowHeight="15" x14ac:dyDescent="0.25"/>
  <cols>
    <col min="1" max="1" width="100.5703125" customWidth="1"/>
  </cols>
  <sheetData>
    <row r="1" spans="1:1" ht="18.75" x14ac:dyDescent="0.25">
      <c r="A1" s="101" t="s">
        <v>552</v>
      </c>
    </row>
    <row r="2" spans="1:1" x14ac:dyDescent="0.25">
      <c r="A2" s="79" t="s">
        <v>547</v>
      </c>
    </row>
    <row r="3" spans="1:1" x14ac:dyDescent="0.25">
      <c r="A3" s="79" t="s">
        <v>233</v>
      </c>
    </row>
    <row r="4" spans="1:1" x14ac:dyDescent="0.25">
      <c r="A4" s="79" t="s">
        <v>456</v>
      </c>
    </row>
    <row r="5" spans="1:1" x14ac:dyDescent="0.25">
      <c r="A5" s="102"/>
    </row>
    <row r="6" spans="1:1" x14ac:dyDescent="0.25">
      <c r="A6" s="79" t="s">
        <v>235</v>
      </c>
    </row>
    <row r="7" spans="1:1" ht="69.75" customHeight="1" x14ac:dyDescent="0.25">
      <c r="A7" s="81" t="s">
        <v>548</v>
      </c>
    </row>
    <row r="8" spans="1:1" x14ac:dyDescent="0.25">
      <c r="A8" s="79" t="s">
        <v>236</v>
      </c>
    </row>
    <row r="9" spans="1:1" ht="201.75" customHeight="1" x14ac:dyDescent="0.25">
      <c r="A9" s="81" t="s">
        <v>551</v>
      </c>
    </row>
    <row r="10" spans="1:1" x14ac:dyDescent="0.25">
      <c r="A10" s="79" t="s">
        <v>245</v>
      </c>
    </row>
    <row r="11" spans="1:1" ht="409.5" customHeight="1" x14ac:dyDescent="0.25">
      <c r="A11" s="84" t="s">
        <v>549</v>
      </c>
    </row>
    <row r="12" spans="1:1" ht="256.5" customHeight="1" x14ac:dyDescent="0.25">
      <c r="A12" s="84" t="s">
        <v>550</v>
      </c>
    </row>
    <row r="13" spans="1:1" x14ac:dyDescent="0.25">
      <c r="A13" s="79" t="s">
        <v>252</v>
      </c>
    </row>
    <row r="14" spans="1:1" x14ac:dyDescent="0.25">
      <c r="A14" s="81"/>
    </row>
    <row r="15" spans="1:1" x14ac:dyDescent="0.25">
      <c r="A15" s="79" t="s">
        <v>241</v>
      </c>
    </row>
    <row r="16" spans="1:1" x14ac:dyDescent="0.25">
      <c r="A16" s="104"/>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D9" sqref="D9"/>
    </sheetView>
  </sheetViews>
  <sheetFormatPr baseColWidth="10" defaultColWidth="9.140625" defaultRowHeight="15" x14ac:dyDescent="0.25"/>
  <cols>
    <col min="1" max="1" width="100.5703125" customWidth="1"/>
  </cols>
  <sheetData>
    <row r="1" spans="1:1" ht="30" customHeight="1" x14ac:dyDescent="0.25">
      <c r="A1" s="78" t="s">
        <v>568</v>
      </c>
    </row>
    <row r="2" spans="1:1" ht="27" customHeight="1" x14ac:dyDescent="0.25">
      <c r="A2" s="79" t="s">
        <v>569</v>
      </c>
    </row>
    <row r="3" spans="1:1" ht="22.7" customHeight="1" x14ac:dyDescent="0.25">
      <c r="A3" s="79" t="s">
        <v>313</v>
      </c>
    </row>
    <row r="4" spans="1:1" x14ac:dyDescent="0.25">
      <c r="A4" s="79" t="s">
        <v>456</v>
      </c>
    </row>
    <row r="5" spans="1:1" x14ac:dyDescent="0.25">
      <c r="A5" s="80"/>
    </row>
    <row r="6" spans="1:1" x14ac:dyDescent="0.25">
      <c r="A6" s="79" t="s">
        <v>235</v>
      </c>
    </row>
    <row r="7" spans="1:1" ht="42" customHeight="1" x14ac:dyDescent="0.25">
      <c r="A7" s="80" t="s">
        <v>570</v>
      </c>
    </row>
    <row r="8" spans="1:1" x14ac:dyDescent="0.25">
      <c r="A8" s="79" t="s">
        <v>236</v>
      </c>
    </row>
    <row r="9" spans="1:1" ht="44.45" customHeight="1" x14ac:dyDescent="0.25">
      <c r="A9" s="81" t="s">
        <v>571</v>
      </c>
    </row>
    <row r="10" spans="1:1" x14ac:dyDescent="0.25">
      <c r="A10" s="79" t="s">
        <v>238</v>
      </c>
    </row>
    <row r="11" spans="1:1" s="162" customFormat="1" ht="279" customHeight="1" x14ac:dyDescent="0.25">
      <c r="A11" s="161" t="s">
        <v>572</v>
      </c>
    </row>
    <row r="12" spans="1:1" ht="35.450000000000003" customHeight="1" x14ac:dyDescent="0.25">
      <c r="A12" s="79" t="s">
        <v>240</v>
      </c>
    </row>
    <row r="13" spans="1:1" ht="42.75" customHeight="1" x14ac:dyDescent="0.25">
      <c r="A13" s="84" t="s">
        <v>573</v>
      </c>
    </row>
    <row r="14" spans="1:1" ht="34.5" customHeight="1" x14ac:dyDescent="0.25">
      <c r="A14" s="79" t="s">
        <v>241</v>
      </c>
    </row>
    <row r="15" spans="1:1" ht="69.75" customHeight="1" x14ac:dyDescent="0.25">
      <c r="A15" s="46"/>
    </row>
  </sheetData>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E12" sqref="E12"/>
    </sheetView>
  </sheetViews>
  <sheetFormatPr baseColWidth="10" defaultColWidth="9.140625" defaultRowHeight="15" x14ac:dyDescent="0.25"/>
  <cols>
    <col min="1" max="1" width="100.5703125" customWidth="1"/>
  </cols>
  <sheetData>
    <row r="1" spans="1:1" ht="18.75" x14ac:dyDescent="0.25">
      <c r="A1" s="101" t="s">
        <v>482</v>
      </c>
    </row>
    <row r="2" spans="1:1" x14ac:dyDescent="0.25">
      <c r="A2" s="79" t="s">
        <v>483</v>
      </c>
    </row>
    <row r="3" spans="1:1" x14ac:dyDescent="0.25">
      <c r="A3" s="79" t="s">
        <v>481</v>
      </c>
    </row>
    <row r="4" spans="1:1" x14ac:dyDescent="0.25">
      <c r="A4" s="79" t="s">
        <v>456</v>
      </c>
    </row>
    <row r="5" spans="1:1" x14ac:dyDescent="0.25">
      <c r="A5" s="102"/>
    </row>
    <row r="6" spans="1:1" x14ac:dyDescent="0.25">
      <c r="A6" s="79" t="s">
        <v>235</v>
      </c>
    </row>
    <row r="7" spans="1:1" ht="25.5" customHeight="1" x14ac:dyDescent="0.25">
      <c r="A7" s="81"/>
    </row>
    <row r="8" spans="1:1" x14ac:dyDescent="0.25">
      <c r="A8" s="79" t="s">
        <v>236</v>
      </c>
    </row>
    <row r="9" spans="1:1" ht="40.5" customHeight="1" x14ac:dyDescent="0.25">
      <c r="A9" s="81" t="s">
        <v>484</v>
      </c>
    </row>
    <row r="10" spans="1:1" x14ac:dyDescent="0.25">
      <c r="A10" s="79" t="s">
        <v>245</v>
      </c>
    </row>
    <row r="11" spans="1:1" ht="270" customHeight="1" x14ac:dyDescent="0.25">
      <c r="A11" s="84" t="s">
        <v>485</v>
      </c>
    </row>
    <row r="12" spans="1:1" x14ac:dyDescent="0.25">
      <c r="A12" s="79" t="s">
        <v>252</v>
      </c>
    </row>
    <row r="13" spans="1:1" x14ac:dyDescent="0.25">
      <c r="A13" s="81"/>
    </row>
    <row r="14" spans="1:1" x14ac:dyDescent="0.25">
      <c r="A14" s="79" t="s">
        <v>241</v>
      </c>
    </row>
    <row r="15" spans="1:1" x14ac:dyDescent="0.25">
      <c r="A15" s="104"/>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baseColWidth="10" defaultColWidth="9.140625" defaultRowHeight="15" x14ac:dyDescent="0.25"/>
  <cols>
    <col min="1" max="1" width="100.5703125" customWidth="1"/>
  </cols>
  <sheetData>
    <row r="1" spans="1:1" ht="18.75" x14ac:dyDescent="0.25">
      <c r="A1" s="101" t="s">
        <v>578</v>
      </c>
    </row>
    <row r="2" spans="1:1" x14ac:dyDescent="0.25">
      <c r="A2" s="79" t="s">
        <v>483</v>
      </c>
    </row>
    <row r="3" spans="1:1" x14ac:dyDescent="0.25">
      <c r="A3" s="79" t="s">
        <v>481</v>
      </c>
    </row>
    <row r="4" spans="1:1" x14ac:dyDescent="0.25">
      <c r="A4" s="79" t="s">
        <v>456</v>
      </c>
    </row>
    <row r="5" spans="1:1" x14ac:dyDescent="0.25">
      <c r="A5" s="102"/>
    </row>
    <row r="6" spans="1:1" x14ac:dyDescent="0.25">
      <c r="A6" s="79" t="s">
        <v>235</v>
      </c>
    </row>
    <row r="7" spans="1:1" ht="25.5" customHeight="1" x14ac:dyDescent="0.25">
      <c r="A7" s="81"/>
    </row>
    <row r="8" spans="1:1" x14ac:dyDescent="0.25">
      <c r="A8" s="79" t="s">
        <v>236</v>
      </c>
    </row>
    <row r="9" spans="1:1" ht="176.25" customHeight="1" x14ac:dyDescent="0.25">
      <c r="A9" s="81" t="s">
        <v>574</v>
      </c>
    </row>
    <row r="10" spans="1:1" x14ac:dyDescent="0.25">
      <c r="A10" s="79" t="s">
        <v>245</v>
      </c>
    </row>
    <row r="11" spans="1:1" ht="371.25" customHeight="1" x14ac:dyDescent="0.25">
      <c r="A11" s="84" t="s">
        <v>575</v>
      </c>
    </row>
    <row r="12" spans="1:1" ht="279" customHeight="1" x14ac:dyDescent="0.25">
      <c r="A12" s="84" t="s">
        <v>576</v>
      </c>
    </row>
    <row r="13" spans="1:1" x14ac:dyDescent="0.25">
      <c r="A13" s="79" t="s">
        <v>252</v>
      </c>
    </row>
    <row r="14" spans="1:1" ht="135" x14ac:dyDescent="0.25">
      <c r="A14" s="81" t="s">
        <v>577</v>
      </c>
    </row>
    <row r="15" spans="1:1" x14ac:dyDescent="0.25">
      <c r="A15" s="79" t="s">
        <v>241</v>
      </c>
    </row>
    <row r="16" spans="1:1" x14ac:dyDescent="0.25">
      <c r="A16" s="104"/>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C11"/>
  <sheetViews>
    <sheetView workbookViewId="0">
      <selection activeCell="C25" sqref="C25"/>
    </sheetView>
  </sheetViews>
  <sheetFormatPr baseColWidth="10" defaultRowHeight="15" x14ac:dyDescent="0.25"/>
  <cols>
    <col min="1" max="1" width="19.5703125" customWidth="1"/>
    <col min="2" max="2" width="39.5703125" customWidth="1"/>
    <col min="3" max="3" width="46.7109375" customWidth="1"/>
  </cols>
  <sheetData>
    <row r="1" spans="1:3" ht="15.75" thickBot="1" x14ac:dyDescent="0.3"/>
    <row r="2" spans="1:3" ht="30" customHeight="1" thickBot="1" x14ac:dyDescent="0.3">
      <c r="A2" s="165" t="s">
        <v>50</v>
      </c>
      <c r="B2" s="166" t="s">
        <v>579</v>
      </c>
      <c r="C2" s="167" t="s">
        <v>580</v>
      </c>
    </row>
    <row r="3" spans="1:3" ht="30" customHeight="1" x14ac:dyDescent="0.25">
      <c r="A3" s="346" t="s">
        <v>91</v>
      </c>
      <c r="B3" s="183" t="s">
        <v>581</v>
      </c>
      <c r="C3" s="172" t="s">
        <v>582</v>
      </c>
    </row>
    <row r="4" spans="1:3" ht="30" customHeight="1" x14ac:dyDescent="0.25">
      <c r="A4" s="347"/>
      <c r="B4" s="184" t="s">
        <v>583</v>
      </c>
      <c r="C4" s="173"/>
    </row>
    <row r="5" spans="1:3" ht="30" customHeight="1" thickBot="1" x14ac:dyDescent="0.3">
      <c r="A5" s="349"/>
      <c r="B5" s="175"/>
      <c r="C5" s="176"/>
    </row>
    <row r="6" spans="1:3" ht="30" customHeight="1" x14ac:dyDescent="0.25">
      <c r="A6" s="350" t="s">
        <v>102</v>
      </c>
      <c r="B6" s="186" t="s">
        <v>584</v>
      </c>
      <c r="C6" s="177" t="s">
        <v>585</v>
      </c>
    </row>
    <row r="7" spans="1:3" ht="30" customHeight="1" x14ac:dyDescent="0.25">
      <c r="A7" s="351"/>
      <c r="B7" s="187" t="s">
        <v>586</v>
      </c>
      <c r="C7" s="178" t="s">
        <v>587</v>
      </c>
    </row>
    <row r="8" spans="1:3" ht="30" customHeight="1" thickBot="1" x14ac:dyDescent="0.3">
      <c r="A8" s="352"/>
      <c r="B8" s="179"/>
      <c r="C8" s="180" t="s">
        <v>588</v>
      </c>
    </row>
    <row r="9" spans="1:3" ht="30" customHeight="1" thickBot="1" x14ac:dyDescent="0.3">
      <c r="A9" s="346" t="s">
        <v>112</v>
      </c>
      <c r="B9" s="188" t="s">
        <v>589</v>
      </c>
      <c r="C9" s="172" t="s">
        <v>590</v>
      </c>
    </row>
    <row r="10" spans="1:3" ht="30" customHeight="1" x14ac:dyDescent="0.25">
      <c r="A10" s="347"/>
      <c r="B10" s="181"/>
      <c r="C10" s="172" t="s">
        <v>591</v>
      </c>
    </row>
    <row r="11" spans="1:3" ht="30" customHeight="1" thickBot="1" x14ac:dyDescent="0.3">
      <c r="A11" s="348"/>
      <c r="B11" s="182"/>
      <c r="C11" s="174"/>
    </row>
  </sheetData>
  <mergeCells count="3">
    <mergeCell ref="A9:A11"/>
    <mergeCell ref="A3:A5"/>
    <mergeCell ref="A6:A8"/>
  </mergeCells>
  <hyperlinks>
    <hyperlink ref="B3" location="ECUEO311!A1" display="Architectures Avancées des Processeurs"/>
    <hyperlink ref="B4" location="ECUEO312!A1" display="Automatique"/>
    <hyperlink ref="B6" location="ECUEO411!A1" display="Ingénierie des bases de données"/>
    <hyperlink ref="B7" location="ECUEO412!A1" display="Développement d’applications réparties"/>
    <hyperlink ref="B9" location="ECUEO511!A1" display="Big data"/>
  </hyperlink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15"/>
  <sheetViews>
    <sheetView workbookViewId="0">
      <selection activeCell="D11" sqref="D11"/>
    </sheetView>
  </sheetViews>
  <sheetFormatPr baseColWidth="10" defaultColWidth="9.140625" defaultRowHeight="15" x14ac:dyDescent="0.25"/>
  <cols>
    <col min="1" max="1" width="100.5703125" customWidth="1"/>
  </cols>
  <sheetData>
    <row r="1" spans="1:1" ht="18.75" x14ac:dyDescent="0.25">
      <c r="A1" s="101" t="s">
        <v>637</v>
      </c>
    </row>
    <row r="2" spans="1:1" x14ac:dyDescent="0.25">
      <c r="A2" s="79" t="s">
        <v>593</v>
      </c>
    </row>
    <row r="3" spans="1:1" x14ac:dyDescent="0.25">
      <c r="A3" s="79" t="s">
        <v>594</v>
      </c>
    </row>
    <row r="4" spans="1:1" x14ac:dyDescent="0.25">
      <c r="A4" s="79" t="s">
        <v>456</v>
      </c>
    </row>
    <row r="5" spans="1:1" x14ac:dyDescent="0.25">
      <c r="A5" s="102"/>
    </row>
    <row r="6" spans="1:1" x14ac:dyDescent="0.25">
      <c r="A6" s="79" t="s">
        <v>235</v>
      </c>
    </row>
    <row r="7" spans="1:1" ht="25.5" customHeight="1" x14ac:dyDescent="0.25">
      <c r="A7" s="81"/>
    </row>
    <row r="8" spans="1:1" x14ac:dyDescent="0.25">
      <c r="A8" s="79" t="s">
        <v>236</v>
      </c>
    </row>
    <row r="9" spans="1:1" ht="63.75" customHeight="1" x14ac:dyDescent="0.25">
      <c r="A9" s="81"/>
    </row>
    <row r="10" spans="1:1" x14ac:dyDescent="0.25">
      <c r="A10" s="79" t="s">
        <v>245</v>
      </c>
    </row>
    <row r="11" spans="1:1" ht="371.25" customHeight="1" x14ac:dyDescent="0.25">
      <c r="A11" s="185" t="s">
        <v>598</v>
      </c>
    </row>
    <row r="12" spans="1:1" x14ac:dyDescent="0.25">
      <c r="A12" s="79" t="s">
        <v>252</v>
      </c>
    </row>
    <row r="13" spans="1:1" x14ac:dyDescent="0.25">
      <c r="A13" s="81"/>
    </row>
    <row r="14" spans="1:1" x14ac:dyDescent="0.25">
      <c r="A14" s="79" t="s">
        <v>241</v>
      </c>
    </row>
    <row r="15" spans="1:1" x14ac:dyDescent="0.25">
      <c r="A15" s="104"/>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16"/>
  <sheetViews>
    <sheetView workbookViewId="0">
      <selection activeCell="F20" sqref="F20"/>
    </sheetView>
  </sheetViews>
  <sheetFormatPr baseColWidth="10" defaultColWidth="9.140625" defaultRowHeight="15" x14ac:dyDescent="0.25"/>
  <cols>
    <col min="1" max="1" width="100.5703125" customWidth="1"/>
  </cols>
  <sheetData>
    <row r="1" spans="1:1" ht="18.75" x14ac:dyDescent="0.25">
      <c r="A1" s="101" t="s">
        <v>592</v>
      </c>
    </row>
    <row r="2" spans="1:1" x14ac:dyDescent="0.25">
      <c r="A2" s="79" t="s">
        <v>593</v>
      </c>
    </row>
    <row r="3" spans="1:1" x14ac:dyDescent="0.25">
      <c r="A3" s="79" t="s">
        <v>594</v>
      </c>
    </row>
    <row r="4" spans="1:1" x14ac:dyDescent="0.25">
      <c r="A4" s="79" t="s">
        <v>456</v>
      </c>
    </row>
    <row r="5" spans="1:1" x14ac:dyDescent="0.25">
      <c r="A5" s="102"/>
    </row>
    <row r="6" spans="1:1" x14ac:dyDescent="0.25">
      <c r="A6" s="79" t="s">
        <v>235</v>
      </c>
    </row>
    <row r="7" spans="1:1" ht="25.5" customHeight="1" x14ac:dyDescent="0.25">
      <c r="A7" s="81"/>
    </row>
    <row r="8" spans="1:1" x14ac:dyDescent="0.25">
      <c r="A8" s="79" t="s">
        <v>236</v>
      </c>
    </row>
    <row r="9" spans="1:1" ht="89.25" customHeight="1" x14ac:dyDescent="0.25">
      <c r="A9" s="81" t="s">
        <v>595</v>
      </c>
    </row>
    <row r="10" spans="1:1" x14ac:dyDescent="0.25">
      <c r="A10" s="79" t="s">
        <v>245</v>
      </c>
    </row>
    <row r="11" spans="1:1" ht="165.75" customHeight="1" x14ac:dyDescent="0.25">
      <c r="A11" s="353" t="s">
        <v>596</v>
      </c>
    </row>
    <row r="12" spans="1:1" ht="0.75" customHeight="1" x14ac:dyDescent="0.25">
      <c r="A12" s="353"/>
    </row>
    <row r="13" spans="1:1" x14ac:dyDescent="0.25">
      <c r="A13" s="79" t="s">
        <v>252</v>
      </c>
    </row>
    <row r="14" spans="1:1" ht="105" x14ac:dyDescent="0.25">
      <c r="A14" s="81" t="s">
        <v>597</v>
      </c>
    </row>
    <row r="15" spans="1:1" x14ac:dyDescent="0.25">
      <c r="A15" s="79" t="s">
        <v>241</v>
      </c>
    </row>
    <row r="16" spans="1:1" x14ac:dyDescent="0.25">
      <c r="A16" s="104"/>
    </row>
  </sheetData>
  <mergeCells count="1">
    <mergeCell ref="A11:A12"/>
  </mergeCell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16"/>
  <sheetViews>
    <sheetView workbookViewId="0">
      <selection activeCell="C12" sqref="C12"/>
    </sheetView>
  </sheetViews>
  <sheetFormatPr baseColWidth="10" defaultColWidth="9.140625" defaultRowHeight="15" x14ac:dyDescent="0.25"/>
  <cols>
    <col min="1" max="1" width="100.5703125" customWidth="1"/>
  </cols>
  <sheetData>
    <row r="1" spans="1:1" ht="18.75" x14ac:dyDescent="0.25">
      <c r="A1" s="93" t="s">
        <v>609</v>
      </c>
    </row>
    <row r="2" spans="1:1" x14ac:dyDescent="0.25">
      <c r="A2" s="86" t="s">
        <v>599</v>
      </c>
    </row>
    <row r="3" spans="1:1" x14ac:dyDescent="0.25">
      <c r="A3" s="86" t="s">
        <v>233</v>
      </c>
    </row>
    <row r="4" spans="1:1" x14ac:dyDescent="0.25">
      <c r="A4" s="86" t="s">
        <v>390</v>
      </c>
    </row>
    <row r="5" spans="1:1" x14ac:dyDescent="0.25">
      <c r="A5" s="87"/>
    </row>
    <row r="6" spans="1:1" x14ac:dyDescent="0.25">
      <c r="A6" s="86" t="s">
        <v>235</v>
      </c>
    </row>
    <row r="7" spans="1:1" x14ac:dyDescent="0.25">
      <c r="A7" s="88"/>
    </row>
    <row r="8" spans="1:1" x14ac:dyDescent="0.25">
      <c r="A8" s="86" t="s">
        <v>236</v>
      </c>
    </row>
    <row r="9" spans="1:1" ht="240" x14ac:dyDescent="0.25">
      <c r="A9" s="88" t="s">
        <v>600</v>
      </c>
    </row>
    <row r="10" spans="1:1" x14ac:dyDescent="0.25">
      <c r="A10" s="86" t="s">
        <v>245</v>
      </c>
    </row>
    <row r="11" spans="1:1" x14ac:dyDescent="0.25">
      <c r="A11" s="95"/>
    </row>
    <row r="12" spans="1:1" ht="135" customHeight="1" x14ac:dyDescent="0.25">
      <c r="A12" s="95" t="s">
        <v>601</v>
      </c>
    </row>
    <row r="13" spans="1:1" x14ac:dyDescent="0.25">
      <c r="A13" s="86" t="s">
        <v>252</v>
      </c>
    </row>
    <row r="14" spans="1:1" ht="75" x14ac:dyDescent="0.25">
      <c r="A14" s="88" t="s">
        <v>602</v>
      </c>
    </row>
    <row r="15" spans="1:1" x14ac:dyDescent="0.25">
      <c r="A15" s="86" t="s">
        <v>241</v>
      </c>
    </row>
    <row r="16" spans="1:1" ht="15.75" thickBot="1" x14ac:dyDescent="0.3">
      <c r="A16" s="9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baseColWidth="10" defaultColWidth="9.140625" defaultRowHeight="15" x14ac:dyDescent="0.25"/>
  <cols>
    <col min="1" max="1" width="91" customWidth="1"/>
  </cols>
  <sheetData>
    <row r="1" spans="1:1" ht="18.75" x14ac:dyDescent="0.25">
      <c r="A1" s="85" t="s">
        <v>247</v>
      </c>
    </row>
    <row r="2" spans="1:1" x14ac:dyDescent="0.25">
      <c r="A2" s="86" t="s">
        <v>248</v>
      </c>
    </row>
    <row r="3" spans="1:1" x14ac:dyDescent="0.25">
      <c r="A3" s="86" t="s">
        <v>233</v>
      </c>
    </row>
    <row r="4" spans="1:1" x14ac:dyDescent="0.25">
      <c r="A4" s="86" t="s">
        <v>234</v>
      </c>
    </row>
    <row r="5" spans="1:1" x14ac:dyDescent="0.25">
      <c r="A5" s="87"/>
    </row>
    <row r="6" spans="1:1" x14ac:dyDescent="0.25">
      <c r="A6" s="86" t="s">
        <v>235</v>
      </c>
    </row>
    <row r="7" spans="1:1" x14ac:dyDescent="0.25">
      <c r="A7" s="87"/>
    </row>
    <row r="8" spans="1:1" x14ac:dyDescent="0.25">
      <c r="A8" s="86" t="s">
        <v>236</v>
      </c>
    </row>
    <row r="9" spans="1:1" ht="109.5" customHeight="1" x14ac:dyDescent="0.25">
      <c r="A9" s="88" t="s">
        <v>249</v>
      </c>
    </row>
    <row r="10" spans="1:1" x14ac:dyDescent="0.25">
      <c r="A10" s="86" t="s">
        <v>245</v>
      </c>
    </row>
    <row r="11" spans="1:1" ht="114" customHeight="1" x14ac:dyDescent="0.25">
      <c r="A11" s="89" t="s">
        <v>250</v>
      </c>
    </row>
    <row r="12" spans="1:1" ht="255" x14ac:dyDescent="0.25">
      <c r="A12" s="90" t="s">
        <v>251</v>
      </c>
    </row>
    <row r="13" spans="1:1" x14ac:dyDescent="0.25">
      <c r="A13" s="86" t="s">
        <v>252</v>
      </c>
    </row>
    <row r="14" spans="1:1" ht="24" customHeight="1" x14ac:dyDescent="0.25">
      <c r="A14" s="87"/>
    </row>
    <row r="15" spans="1:1" x14ac:dyDescent="0.25">
      <c r="A15" s="86" t="s">
        <v>241</v>
      </c>
    </row>
    <row r="16" spans="1:1" ht="45" customHeight="1" thickBot="1" x14ac:dyDescent="0.3">
      <c r="A16" s="91"/>
    </row>
  </sheetData>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15"/>
  <sheetViews>
    <sheetView workbookViewId="0"/>
  </sheetViews>
  <sheetFormatPr baseColWidth="10" defaultColWidth="9.140625" defaultRowHeight="15" x14ac:dyDescent="0.25"/>
  <cols>
    <col min="1" max="1" width="100.5703125" customWidth="1"/>
  </cols>
  <sheetData>
    <row r="1" spans="1:1" ht="18.75" x14ac:dyDescent="0.25">
      <c r="A1" s="93" t="s">
        <v>608</v>
      </c>
    </row>
    <row r="2" spans="1:1" x14ac:dyDescent="0.25">
      <c r="A2" s="86" t="s">
        <v>599</v>
      </c>
    </row>
    <row r="3" spans="1:1" x14ac:dyDescent="0.25">
      <c r="A3" s="86" t="s">
        <v>233</v>
      </c>
    </row>
    <row r="4" spans="1:1" x14ac:dyDescent="0.25">
      <c r="A4" s="86" t="s">
        <v>390</v>
      </c>
    </row>
    <row r="5" spans="1:1" x14ac:dyDescent="0.25">
      <c r="A5" s="87"/>
    </row>
    <row r="6" spans="1:1" x14ac:dyDescent="0.25">
      <c r="A6" s="86" t="s">
        <v>235</v>
      </c>
    </row>
    <row r="7" spans="1:1" x14ac:dyDescent="0.25">
      <c r="A7" s="88"/>
    </row>
    <row r="8" spans="1:1" x14ac:dyDescent="0.25">
      <c r="A8" s="86" t="s">
        <v>236</v>
      </c>
    </row>
    <row r="9" spans="1:1" ht="90" x14ac:dyDescent="0.25">
      <c r="A9" s="88" t="s">
        <v>603</v>
      </c>
    </row>
    <row r="10" spans="1:1" x14ac:dyDescent="0.25">
      <c r="A10" s="86" t="s">
        <v>245</v>
      </c>
    </row>
    <row r="11" spans="1:1" ht="409.5" customHeight="1" x14ac:dyDescent="0.25">
      <c r="A11" s="95" t="s">
        <v>604</v>
      </c>
    </row>
    <row r="12" spans="1:1" x14ac:dyDescent="0.25">
      <c r="A12" s="86" t="s">
        <v>252</v>
      </c>
    </row>
    <row r="13" spans="1:1" x14ac:dyDescent="0.25">
      <c r="A13" s="88"/>
    </row>
    <row r="14" spans="1:1" x14ac:dyDescent="0.25">
      <c r="A14" s="86" t="s">
        <v>241</v>
      </c>
    </row>
    <row r="15" spans="1:1" ht="15.75" thickBot="1" x14ac:dyDescent="0.3">
      <c r="A15" s="91"/>
    </row>
  </sheetData>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15"/>
  <sheetViews>
    <sheetView topLeftCell="A4" workbookViewId="0">
      <selection activeCell="A18" sqref="A18"/>
    </sheetView>
  </sheetViews>
  <sheetFormatPr baseColWidth="10" defaultColWidth="9.140625" defaultRowHeight="15" x14ac:dyDescent="0.25"/>
  <cols>
    <col min="1" max="1" width="100.5703125" customWidth="1"/>
  </cols>
  <sheetData>
    <row r="1" spans="1:1" ht="18.75" x14ac:dyDescent="0.25">
      <c r="A1" s="93" t="s">
        <v>605</v>
      </c>
    </row>
    <row r="2" spans="1:1" x14ac:dyDescent="0.25">
      <c r="A2" s="86" t="s">
        <v>599</v>
      </c>
    </row>
    <row r="3" spans="1:1" x14ac:dyDescent="0.25">
      <c r="A3" s="86" t="s">
        <v>233</v>
      </c>
    </row>
    <row r="4" spans="1:1" x14ac:dyDescent="0.25">
      <c r="A4" s="86" t="s">
        <v>390</v>
      </c>
    </row>
    <row r="5" spans="1:1" x14ac:dyDescent="0.25">
      <c r="A5" s="87"/>
    </row>
    <row r="6" spans="1:1" x14ac:dyDescent="0.25">
      <c r="A6" s="86" t="s">
        <v>235</v>
      </c>
    </row>
    <row r="7" spans="1:1" x14ac:dyDescent="0.25">
      <c r="A7" s="88"/>
    </row>
    <row r="8" spans="1:1" x14ac:dyDescent="0.25">
      <c r="A8" s="86" t="s">
        <v>236</v>
      </c>
    </row>
    <row r="9" spans="1:1" ht="90" x14ac:dyDescent="0.25">
      <c r="A9" s="88" t="s">
        <v>606</v>
      </c>
    </row>
    <row r="10" spans="1:1" x14ac:dyDescent="0.25">
      <c r="A10" s="86" t="s">
        <v>245</v>
      </c>
    </row>
    <row r="11" spans="1:1" ht="189" customHeight="1" x14ac:dyDescent="0.25">
      <c r="A11" s="95" t="s">
        <v>607</v>
      </c>
    </row>
    <row r="12" spans="1:1" x14ac:dyDescent="0.25">
      <c r="A12" s="86" t="s">
        <v>252</v>
      </c>
    </row>
    <row r="13" spans="1:1" x14ac:dyDescent="0.25">
      <c r="A13" s="88"/>
    </row>
    <row r="14" spans="1:1" x14ac:dyDescent="0.25">
      <c r="A14" s="86" t="s">
        <v>241</v>
      </c>
    </row>
    <row r="15" spans="1:1" ht="15.75" thickBot="1" x14ac:dyDescent="0.3">
      <c r="A15" s="9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heetViews>
  <sheetFormatPr baseColWidth="10" defaultColWidth="9.140625" defaultRowHeight="15" x14ac:dyDescent="0.25"/>
  <cols>
    <col min="1" max="1" width="91.42578125" customWidth="1"/>
  </cols>
  <sheetData>
    <row r="1" spans="1:1" ht="18.75" x14ac:dyDescent="0.25">
      <c r="A1" s="85" t="s">
        <v>253</v>
      </c>
    </row>
    <row r="2" spans="1:1" x14ac:dyDescent="0.25">
      <c r="A2" s="86" t="s">
        <v>254</v>
      </c>
    </row>
    <row r="3" spans="1:1" x14ac:dyDescent="0.25">
      <c r="A3" s="86" t="s">
        <v>233</v>
      </c>
    </row>
    <row r="4" spans="1:1" x14ac:dyDescent="0.25">
      <c r="A4" s="86" t="s">
        <v>234</v>
      </c>
    </row>
    <row r="5" spans="1:1" x14ac:dyDescent="0.25">
      <c r="A5" s="87"/>
    </row>
    <row r="6" spans="1:1" x14ac:dyDescent="0.25">
      <c r="A6" s="86" t="s">
        <v>235</v>
      </c>
    </row>
    <row r="7" spans="1:1" x14ac:dyDescent="0.25">
      <c r="A7" s="87"/>
    </row>
    <row r="8" spans="1:1" x14ac:dyDescent="0.25">
      <c r="A8" s="86" t="s">
        <v>236</v>
      </c>
    </row>
    <row r="9" spans="1:1" ht="69.75" customHeight="1" x14ac:dyDescent="0.25">
      <c r="A9" s="88" t="s">
        <v>255</v>
      </c>
    </row>
    <row r="10" spans="1:1" x14ac:dyDescent="0.25">
      <c r="A10" s="86" t="s">
        <v>245</v>
      </c>
    </row>
    <row r="11" spans="1:1" ht="271.5" customHeight="1" x14ac:dyDescent="0.25">
      <c r="A11" s="92" t="s">
        <v>256</v>
      </c>
    </row>
    <row r="12" spans="1:1" x14ac:dyDescent="0.25">
      <c r="A12" s="86" t="s">
        <v>252</v>
      </c>
    </row>
    <row r="13" spans="1:1" x14ac:dyDescent="0.25">
      <c r="A13" s="87"/>
    </row>
    <row r="14" spans="1:1" x14ac:dyDescent="0.25">
      <c r="A14" s="86" t="s">
        <v>241</v>
      </c>
    </row>
    <row r="15" spans="1:1" ht="15.75" thickBot="1" x14ac:dyDescent="0.3">
      <c r="A15" s="91"/>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baseColWidth="10" defaultColWidth="9.140625" defaultRowHeight="15" x14ac:dyDescent="0.25"/>
  <cols>
    <col min="1" max="1" width="99" customWidth="1"/>
  </cols>
  <sheetData>
    <row r="1" spans="1:1" ht="18.75" x14ac:dyDescent="0.25">
      <c r="A1" s="93" t="s">
        <v>257</v>
      </c>
    </row>
    <row r="2" spans="1:1" x14ac:dyDescent="0.25">
      <c r="A2" s="86" t="s">
        <v>514</v>
      </c>
    </row>
    <row r="3" spans="1:1" x14ac:dyDescent="0.25">
      <c r="A3" s="86" t="s">
        <v>233</v>
      </c>
    </row>
    <row r="4" spans="1:1" x14ac:dyDescent="0.25">
      <c r="A4" s="86" t="s">
        <v>234</v>
      </c>
    </row>
    <row r="5" spans="1:1" x14ac:dyDescent="0.25">
      <c r="A5" s="87"/>
    </row>
    <row r="6" spans="1:1" x14ac:dyDescent="0.25">
      <c r="A6" s="86" t="s">
        <v>235</v>
      </c>
    </row>
    <row r="7" spans="1:1" x14ac:dyDescent="0.25">
      <c r="A7" s="87"/>
    </row>
    <row r="8" spans="1:1" x14ac:dyDescent="0.25">
      <c r="A8" s="86" t="s">
        <v>236</v>
      </c>
    </row>
    <row r="9" spans="1:1" ht="90" customHeight="1" x14ac:dyDescent="0.25">
      <c r="A9" s="88" t="s">
        <v>259</v>
      </c>
    </row>
    <row r="10" spans="1:1" x14ac:dyDescent="0.25">
      <c r="A10" s="86" t="s">
        <v>245</v>
      </c>
    </row>
    <row r="11" spans="1:1" ht="150" x14ac:dyDescent="0.25">
      <c r="A11" s="92" t="s">
        <v>260</v>
      </c>
    </row>
    <row r="12" spans="1:1" ht="30" x14ac:dyDescent="0.25">
      <c r="A12" s="92" t="s">
        <v>261</v>
      </c>
    </row>
    <row r="13" spans="1:1" x14ac:dyDescent="0.25">
      <c r="A13" s="86" t="s">
        <v>252</v>
      </c>
    </row>
    <row r="14" spans="1:1" ht="39.75" customHeight="1" x14ac:dyDescent="0.25">
      <c r="A14" s="87"/>
    </row>
    <row r="15" spans="1:1" x14ac:dyDescent="0.25">
      <c r="A15" s="86" t="s">
        <v>241</v>
      </c>
    </row>
    <row r="16" spans="1:1" ht="36.75" customHeight="1" thickBot="1" x14ac:dyDescent="0.3">
      <c r="A16" s="91"/>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baseColWidth="10" defaultColWidth="9.140625" defaultRowHeight="15" x14ac:dyDescent="0.25"/>
  <cols>
    <col min="1" max="1" width="100.42578125" customWidth="1"/>
  </cols>
  <sheetData>
    <row r="1" spans="1:1" ht="18.75" x14ac:dyDescent="0.25">
      <c r="A1" s="93" t="s">
        <v>262</v>
      </c>
    </row>
    <row r="2" spans="1:1" x14ac:dyDescent="0.25">
      <c r="A2" s="86" t="s">
        <v>258</v>
      </c>
    </row>
    <row r="3" spans="1:1" x14ac:dyDescent="0.25">
      <c r="A3" s="86" t="s">
        <v>233</v>
      </c>
    </row>
    <row r="4" spans="1:1" x14ac:dyDescent="0.25">
      <c r="A4" s="86" t="s">
        <v>234</v>
      </c>
    </row>
    <row r="5" spans="1:1" x14ac:dyDescent="0.25">
      <c r="A5" s="87"/>
    </row>
    <row r="6" spans="1:1" x14ac:dyDescent="0.25">
      <c r="A6" s="86" t="s">
        <v>235</v>
      </c>
    </row>
    <row r="7" spans="1:1" x14ac:dyDescent="0.25">
      <c r="A7" s="87"/>
    </row>
    <row r="8" spans="1:1" x14ac:dyDescent="0.25">
      <c r="A8" s="86" t="s">
        <v>236</v>
      </c>
    </row>
    <row r="9" spans="1:1" ht="48.75" customHeight="1" x14ac:dyDescent="0.25">
      <c r="A9" s="88" t="s">
        <v>263</v>
      </c>
    </row>
    <row r="10" spans="1:1" x14ac:dyDescent="0.25">
      <c r="A10" s="86" t="s">
        <v>245</v>
      </c>
    </row>
    <row r="11" spans="1:1" ht="351.75" customHeight="1" x14ac:dyDescent="0.25">
      <c r="A11" s="92" t="s">
        <v>515</v>
      </c>
    </row>
    <row r="12" spans="1:1" ht="264" customHeight="1" x14ac:dyDescent="0.25">
      <c r="A12" s="92" t="s">
        <v>516</v>
      </c>
    </row>
    <row r="13" spans="1:1" x14ac:dyDescent="0.25">
      <c r="A13" s="86" t="s">
        <v>252</v>
      </c>
    </row>
    <row r="14" spans="1:1" x14ac:dyDescent="0.25">
      <c r="A14" s="94"/>
    </row>
    <row r="15" spans="1:1" x14ac:dyDescent="0.25">
      <c r="A15" s="86" t="s">
        <v>241</v>
      </c>
    </row>
    <row r="16" spans="1:1" ht="15.75" thickBot="1" x14ac:dyDescent="0.3">
      <c r="A16" s="9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61</vt:i4>
      </vt:variant>
    </vt:vector>
  </HeadingPairs>
  <TitlesOfParts>
    <vt:vector size="61" baseType="lpstr">
      <vt:lpstr>Métiers et compétences</vt:lpstr>
      <vt:lpstr>Matières et compétences</vt:lpstr>
      <vt:lpstr>Plan d'études</vt:lpstr>
      <vt:lpstr>ECUEF111</vt:lpstr>
      <vt:lpstr>ECUEF112</vt:lpstr>
      <vt:lpstr>ECUEF121</vt:lpstr>
      <vt:lpstr>ECUEF122</vt:lpstr>
      <vt:lpstr>ECUEF131</vt:lpstr>
      <vt:lpstr>ECUEF132</vt:lpstr>
      <vt:lpstr>ECUEF141</vt:lpstr>
      <vt:lpstr>ECUEF142</vt:lpstr>
      <vt:lpstr>ECUET111</vt:lpstr>
      <vt:lpstr>ECUET112</vt:lpstr>
      <vt:lpstr>ECUEF211</vt:lpstr>
      <vt:lpstr>ECUEF212</vt:lpstr>
      <vt:lpstr>ECUEF221</vt:lpstr>
      <vt:lpstr>ECUEF222</vt:lpstr>
      <vt:lpstr>ECUEF231</vt:lpstr>
      <vt:lpstr>ECUEF232</vt:lpstr>
      <vt:lpstr>ECUEF241</vt:lpstr>
      <vt:lpstr>ECUEF242</vt:lpstr>
      <vt:lpstr>ECUEF251</vt:lpstr>
      <vt:lpstr>ECUET211</vt:lpstr>
      <vt:lpstr>ECUET212</vt:lpstr>
      <vt:lpstr>ECUET213</vt:lpstr>
      <vt:lpstr>ECUEF311</vt:lpstr>
      <vt:lpstr>ECUEF312</vt:lpstr>
      <vt:lpstr>ECUEF321</vt:lpstr>
      <vt:lpstr>ECUEF322</vt:lpstr>
      <vt:lpstr>ECUEF331</vt:lpstr>
      <vt:lpstr>ECUEF332</vt:lpstr>
      <vt:lpstr>ECUEF341</vt:lpstr>
      <vt:lpstr>ECUEF342</vt:lpstr>
      <vt:lpstr>ECUET311</vt:lpstr>
      <vt:lpstr>ECUET312</vt:lpstr>
      <vt:lpstr>ECUEF411</vt:lpstr>
      <vt:lpstr>ECUEF412</vt:lpstr>
      <vt:lpstr>ECUEF421</vt:lpstr>
      <vt:lpstr>ECUEF422</vt:lpstr>
      <vt:lpstr>ECUEF431</vt:lpstr>
      <vt:lpstr>ECUEF432</vt:lpstr>
      <vt:lpstr>ECUET411</vt:lpstr>
      <vt:lpstr>ECUET412</vt:lpstr>
      <vt:lpstr>ECUET413</vt:lpstr>
      <vt:lpstr>ECUEF511</vt:lpstr>
      <vt:lpstr>ECUEF512</vt:lpstr>
      <vt:lpstr>ECUEF521</vt:lpstr>
      <vt:lpstr>ECUEF522</vt:lpstr>
      <vt:lpstr>ECUEF531</vt:lpstr>
      <vt:lpstr>ECUEF532</vt:lpstr>
      <vt:lpstr>ECUEF541</vt:lpstr>
      <vt:lpstr>ECUEF542</vt:lpstr>
      <vt:lpstr>ECUET511</vt:lpstr>
      <vt:lpstr>ECUET512</vt:lpstr>
      <vt:lpstr>ECUET513</vt:lpstr>
      <vt:lpstr>modules optionnels</vt:lpstr>
      <vt:lpstr>ECUEO311</vt:lpstr>
      <vt:lpstr>ECUEO312</vt:lpstr>
      <vt:lpstr>ECUEO411</vt:lpstr>
      <vt:lpstr>ECUEO412</vt:lpstr>
      <vt:lpstr>ECUEO511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2019-02-18T18:44:11Z</dcterms:modified>
</cp:coreProperties>
</file>